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4625" yWindow="180" windowWidth="13935" windowHeight="1516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31" i="1"/>
  <c r="U27" i="1"/>
  <c r="U23" i="1"/>
  <c r="U19" i="1"/>
  <c r="U15" i="1"/>
  <c r="U11" i="1"/>
  <c r="U7" i="1"/>
  <c r="U5" i="1"/>
  <c r="S7" i="1" l="1"/>
  <c r="T7" i="1"/>
  <c r="S11" i="1"/>
  <c r="T11" i="1"/>
  <c r="S15" i="1"/>
  <c r="T15" i="1"/>
  <c r="S19" i="1"/>
  <c r="T19" i="1"/>
  <c r="S23" i="1"/>
  <c r="T23" i="1"/>
  <c r="S27" i="1"/>
  <c r="T27" i="1"/>
  <c r="S31" i="1"/>
  <c r="T31" i="1"/>
  <c r="S35" i="1"/>
  <c r="T35" i="1"/>
  <c r="S5" i="1" l="1"/>
  <c r="R35" i="1" l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D5" i="1" l="1"/>
  <c r="E5" i="1"/>
  <c r="L5" i="1"/>
  <c r="M5" i="1"/>
  <c r="J5" i="1"/>
  <c r="H5" i="1"/>
  <c r="N5" i="1"/>
  <c r="K5" i="1"/>
  <c r="I5" i="1"/>
  <c r="Q5" i="1"/>
  <c r="O5" i="1"/>
  <c r="B5" i="1"/>
  <c r="R5" i="1"/>
  <c r="P5" i="1"/>
  <c r="F5" i="1"/>
  <c r="C5" i="1"/>
  <c r="T5" i="1"/>
  <c r="G5" i="1"/>
</calcChain>
</file>

<file path=xl/sharedStrings.xml><?xml version="1.0" encoding="utf-8"?>
<sst xmlns="http://schemas.openxmlformats.org/spreadsheetml/2006/main" count="36" uniqueCount="21">
  <si>
    <t>Continente / Sexo</t>
  </si>
  <si>
    <t>2010 R/</t>
  </si>
  <si>
    <t>2011 P/</t>
  </si>
  <si>
    <t>Total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</si>
  <si>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</si>
  <si>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</si>
  <si>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</si>
  <si>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</si>
  <si>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</si>
  <si>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</si>
  <si>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</si>
  <si>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</si>
  <si>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</si>
  <si>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-</t>
  </si>
  <si>
    <t>Otros 1/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</si>
  <si>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</si>
  <si>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</si>
  <si>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</si>
  <si>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 xml:space="preserve"> </t>
  </si>
  <si>
    <t>ENTRADA DE PERUANAS/OS, SEGÚN CONTINENTE DE PROCEDENCIA Y SEXO, 2012-2023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</si>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</sst>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2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10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3" fontId="6" fillId="2" borderId="0" xfId="0" applyNumberFormat="1" applyFont="1" applyFill="1" applyAlignment="1">
      <alignment horizontal="right" vertical="center"/>
    </xf>
    <xf numFmtId="0" fontId="7" fillId="2" borderId="6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45"/>
  <sheetViews>
    <sheetView showGridLines="0" tabSelected="1" zoomScaleNormal="100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O48" sqref="O48"/>
    </sheetView>
  </sheetViews>
  <sheetFormatPr baseColWidth="10" defaultColWidth="11.42578125" defaultRowHeight="12.75" x14ac:dyDescent="0.2"/>
  <cols>
    <col min="1" max="1" width="15.42578125" style="2" customWidth="1"/>
    <col min="2" max="2" width="7.85546875" style="2" hidden="1" customWidth="1"/>
    <col min="3" max="9" width="8" style="2" hidden="1" customWidth="1"/>
    <col min="10" max="11" width="8" style="2" customWidth="1"/>
    <col min="12" max="12" width="8" style="3" customWidth="1"/>
    <col min="13" max="13" width="8" style="2" customWidth="1"/>
    <col min="14" max="14" width="7.7109375" style="2" customWidth="1"/>
    <col min="15" max="20" width="7.85546875" style="2" customWidth="1"/>
    <col min="21" max="21" width="8.140625" style="2" customWidth="1"/>
    <col min="22" max="16384" width="11.42578125" style="2"/>
  </cols>
  <sheetData>
    <row r="1" spans="1:25" s="4" customFormat="1" ht="18.7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5" s="4" customFormat="1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9"/>
    </row>
    <row r="3" spans="1:25" ht="19.5" customHeight="1" x14ac:dyDescent="0.2">
      <c r="A3" s="5" t="s">
        <v>0</v>
      </c>
      <c r="B3" s="6">
        <v>2004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6" t="s">
        <v>1</v>
      </c>
      <c r="I3" s="6" t="s">
        <v>2</v>
      </c>
      <c r="J3" s="7">
        <v>2012</v>
      </c>
      <c r="K3" s="7">
        <v>2013</v>
      </c>
      <c r="L3" s="7">
        <v>2014</v>
      </c>
      <c r="M3" s="7">
        <v>2015</v>
      </c>
      <c r="N3" s="7">
        <v>2016</v>
      </c>
      <c r="O3" s="7">
        <v>2017</v>
      </c>
      <c r="P3" s="7">
        <v>2018</v>
      </c>
      <c r="Q3" s="7">
        <v>2019</v>
      </c>
      <c r="R3" s="7">
        <v>2020</v>
      </c>
      <c r="S3" s="7">
        <v>2021</v>
      </c>
      <c r="T3" s="7">
        <v>2022</v>
      </c>
      <c r="U3" s="35">
        <v>2023</v>
      </c>
    </row>
    <row r="4" spans="1:25" ht="6.75" customHeight="1" x14ac:dyDescent="0.2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9"/>
      <c r="M4" s="9"/>
      <c r="U4" s="36"/>
    </row>
    <row r="5" spans="1:25" ht="15" customHeight="1" x14ac:dyDescent="0.2">
      <c r="A5" s="10" t="s">
        <v>3</v>
      </c>
      <c r="B5" s="11">
        <f t="shared" ref="B5:I5" si="0">+SUM(B7,B11,B15,B19,B23,B27,B31,B35)</f>
        <v>1357292</v>
      </c>
      <c r="C5" s="11">
        <f t="shared" si="0"/>
        <v>1579195</v>
      </c>
      <c r="D5" s="11">
        <f t="shared" si="0"/>
        <v>1751043</v>
      </c>
      <c r="E5" s="11">
        <f t="shared" si="0"/>
        <v>1885212</v>
      </c>
      <c r="F5" s="11">
        <f t="shared" si="0"/>
        <v>1991241</v>
      </c>
      <c r="G5" s="11">
        <f t="shared" si="0"/>
        <v>2023569</v>
      </c>
      <c r="H5" s="11">
        <f t="shared" si="0"/>
        <v>2221017</v>
      </c>
      <c r="I5" s="11">
        <f t="shared" si="0"/>
        <v>2407417</v>
      </c>
      <c r="J5" s="11">
        <f>+SUM(J7,J11,J15,J19,J23,J27,J31,J35)</f>
        <v>2548403</v>
      </c>
      <c r="K5" s="11">
        <f t="shared" ref="K5:P5" si="1">+SUM(K7,K11,K15,K19,K23,K27,K31,K35)</f>
        <v>2744795</v>
      </c>
      <c r="L5" s="11">
        <f t="shared" si="1"/>
        <v>2882829</v>
      </c>
      <c r="M5" s="11">
        <f t="shared" si="1"/>
        <v>3121039</v>
      </c>
      <c r="N5" s="11">
        <f t="shared" si="1"/>
        <v>3354275</v>
      </c>
      <c r="O5" s="11">
        <f t="shared" si="1"/>
        <v>3480670</v>
      </c>
      <c r="P5" s="11">
        <f t="shared" si="1"/>
        <v>3691894</v>
      </c>
      <c r="Q5" s="11">
        <f>+SUM(Q7,Q11,Q15,Q19,Q23,Q27,Q31,Q35)</f>
        <v>3888676</v>
      </c>
      <c r="R5" s="11">
        <f>+SUM(R7,R11,R15,R19,R23,R27,R31,R35)</f>
        <v>1060160</v>
      </c>
      <c r="S5" s="11">
        <f>+SUM(S7,S11,S15,S19,S23,S27,S31,S35)</f>
        <v>977951</v>
      </c>
      <c r="T5" s="11">
        <f>+SUM(T7,T11,T15,T19,T23,T27,T31,T35)</f>
        <v>2375014</v>
      </c>
      <c r="U5" s="37">
        <f>+SUM(U7,U11,U15,U19,U23,U27,U31,U35)</f>
        <v>3405341.0000000047</v>
      </c>
      <c r="V5" s="12"/>
      <c r="W5" s="12"/>
      <c r="X5" s="13"/>
      <c r="Y5" s="13"/>
    </row>
    <row r="6" spans="1:25" ht="5.0999999999999996" customHeight="1" x14ac:dyDescent="0.2">
      <c r="A6" s="10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U6" s="36"/>
      <c r="V6" s="16"/>
      <c r="W6" s="16"/>
      <c r="X6" s="13"/>
      <c r="Y6" s="13"/>
    </row>
    <row r="7" spans="1:25" ht="15" customHeight="1" x14ac:dyDescent="0.2">
      <c r="A7" s="17" t="s">
        <v>4</v>
      </c>
      <c r="B7" s="11">
        <f t="shared" ref="B7:I7" si="2">+SUM(B8:B9)</f>
        <v>255381</v>
      </c>
      <c r="C7" s="11">
        <f t="shared" si="2"/>
        <v>262572</v>
      </c>
      <c r="D7" s="11">
        <f t="shared" si="2"/>
        <v>236343</v>
      </c>
      <c r="E7" s="11">
        <f t="shared" si="2"/>
        <v>243809</v>
      </c>
      <c r="F7" s="11">
        <f t="shared" si="2"/>
        <v>280071</v>
      </c>
      <c r="G7" s="11">
        <f t="shared" si="2"/>
        <v>274994</v>
      </c>
      <c r="H7" s="11">
        <f t="shared" si="2"/>
        <v>295677</v>
      </c>
      <c r="I7" s="11">
        <f t="shared" si="2"/>
        <v>300090</v>
      </c>
      <c r="J7" s="11">
        <f>+SUM(J8:J9)</f>
        <v>316436</v>
      </c>
      <c r="K7" s="11">
        <f t="shared" ref="K7:U7" si="3">+SUM(K8:K9)</f>
        <v>381562</v>
      </c>
      <c r="L7" s="11">
        <f t="shared" si="3"/>
        <v>405471</v>
      </c>
      <c r="M7" s="11">
        <f t="shared" si="3"/>
        <v>442828</v>
      </c>
      <c r="N7" s="11">
        <f t="shared" si="3"/>
        <v>480116</v>
      </c>
      <c r="O7" s="11">
        <f t="shared" si="3"/>
        <v>483053</v>
      </c>
      <c r="P7" s="11">
        <f t="shared" si="3"/>
        <v>513635</v>
      </c>
      <c r="Q7" s="11">
        <f t="shared" si="3"/>
        <v>556459</v>
      </c>
      <c r="R7" s="11">
        <f t="shared" si="3"/>
        <v>175335</v>
      </c>
      <c r="S7" s="11">
        <f t="shared" si="3"/>
        <v>479183</v>
      </c>
      <c r="T7" s="11">
        <f t="shared" si="3"/>
        <v>520888</v>
      </c>
      <c r="U7" s="37">
        <f t="shared" si="3"/>
        <v>567877.99999999953</v>
      </c>
      <c r="V7" s="16"/>
      <c r="W7" s="16"/>
      <c r="X7" s="13"/>
      <c r="Y7" s="13"/>
    </row>
    <row r="8" spans="1:25" ht="15" customHeight="1" x14ac:dyDescent="0.2">
      <c r="A8" s="18" t="s">
        <v>5</v>
      </c>
      <c r="B8" s="19">
        <v>118768</v>
      </c>
      <c r="C8" s="19">
        <v>122501</v>
      </c>
      <c r="D8" s="19">
        <v>110588</v>
      </c>
      <c r="E8" s="19">
        <v>114654</v>
      </c>
      <c r="F8" s="19">
        <v>131048</v>
      </c>
      <c r="G8" s="19">
        <v>126766</v>
      </c>
      <c r="H8" s="19">
        <v>136684</v>
      </c>
      <c r="I8" s="19">
        <v>140737</v>
      </c>
      <c r="J8" s="19">
        <v>147875</v>
      </c>
      <c r="K8" s="19">
        <v>175461</v>
      </c>
      <c r="L8" s="19">
        <v>185849</v>
      </c>
      <c r="M8" s="19">
        <v>201790</v>
      </c>
      <c r="N8" s="19">
        <v>217978</v>
      </c>
      <c r="O8" s="19">
        <v>219966</v>
      </c>
      <c r="P8" s="19">
        <v>234153</v>
      </c>
      <c r="Q8" s="19">
        <v>251448</v>
      </c>
      <c r="R8" s="19">
        <v>80238</v>
      </c>
      <c r="S8" s="30">
        <v>217263</v>
      </c>
      <c r="T8" s="30">
        <v>238926</v>
      </c>
      <c r="U8" s="38">
        <v>259248.00000000079</v>
      </c>
      <c r="X8" s="13"/>
      <c r="Y8" s="13"/>
    </row>
    <row r="9" spans="1:25" ht="15" customHeight="1" x14ac:dyDescent="0.2">
      <c r="A9" s="18" t="s">
        <v>6</v>
      </c>
      <c r="B9" s="19">
        <v>136613</v>
      </c>
      <c r="C9" s="19">
        <v>140071</v>
      </c>
      <c r="D9" s="19">
        <v>125755</v>
      </c>
      <c r="E9" s="19">
        <v>129155</v>
      </c>
      <c r="F9" s="19">
        <v>149023</v>
      </c>
      <c r="G9" s="19">
        <v>148228</v>
      </c>
      <c r="H9" s="19">
        <v>158993</v>
      </c>
      <c r="I9" s="19">
        <v>159353</v>
      </c>
      <c r="J9" s="19">
        <v>168561</v>
      </c>
      <c r="K9" s="19">
        <v>206101</v>
      </c>
      <c r="L9" s="19">
        <v>219622</v>
      </c>
      <c r="M9" s="19">
        <v>241038</v>
      </c>
      <c r="N9" s="19">
        <v>262138</v>
      </c>
      <c r="O9" s="19">
        <v>263087</v>
      </c>
      <c r="P9" s="19">
        <v>279482</v>
      </c>
      <c r="Q9" s="19">
        <v>305011</v>
      </c>
      <c r="R9" s="19">
        <v>95097</v>
      </c>
      <c r="S9" s="30">
        <v>261920</v>
      </c>
      <c r="T9" s="30">
        <v>281962</v>
      </c>
      <c r="U9" s="38">
        <v>308629.99999999878</v>
      </c>
      <c r="X9" s="13"/>
      <c r="Y9" s="13"/>
    </row>
    <row r="10" spans="1:25" ht="5.0999999999999996" customHeight="1" x14ac:dyDescent="0.2">
      <c r="A10" s="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S10" s="31"/>
      <c r="T10" s="31"/>
      <c r="U10" s="36"/>
      <c r="X10" s="13"/>
      <c r="Y10" s="13"/>
    </row>
    <row r="11" spans="1:25" ht="15" customHeight="1" x14ac:dyDescent="0.2">
      <c r="A11" s="17" t="s">
        <v>7</v>
      </c>
      <c r="B11" s="11">
        <f t="shared" ref="B11:I11" si="4">+SUM(B12:B13)</f>
        <v>48346</v>
      </c>
      <c r="C11" s="11">
        <f t="shared" si="4"/>
        <v>46532</v>
      </c>
      <c r="D11" s="11">
        <f t="shared" si="4"/>
        <v>56302</v>
      </c>
      <c r="E11" s="11">
        <f t="shared" si="4"/>
        <v>68443</v>
      </c>
      <c r="F11" s="11">
        <f t="shared" si="4"/>
        <v>86147</v>
      </c>
      <c r="G11" s="11">
        <f t="shared" si="4"/>
        <v>107273</v>
      </c>
      <c r="H11" s="11">
        <f t="shared" si="4"/>
        <v>117936</v>
      </c>
      <c r="I11" s="11">
        <f t="shared" si="4"/>
        <v>130177</v>
      </c>
      <c r="J11" s="11">
        <f>+SUM(J12:J13)</f>
        <v>161021</v>
      </c>
      <c r="K11" s="11">
        <f t="shared" ref="K11:U11" si="5">+SUM(K12:K13)</f>
        <v>165736</v>
      </c>
      <c r="L11" s="11">
        <f t="shared" si="5"/>
        <v>178558</v>
      </c>
      <c r="M11" s="11">
        <f t="shared" si="5"/>
        <v>194202</v>
      </c>
      <c r="N11" s="11">
        <f t="shared" si="5"/>
        <v>208820</v>
      </c>
      <c r="O11" s="11">
        <f t="shared" si="5"/>
        <v>214259</v>
      </c>
      <c r="P11" s="11">
        <f t="shared" si="5"/>
        <v>231764</v>
      </c>
      <c r="Q11" s="11">
        <f t="shared" si="5"/>
        <v>253291</v>
      </c>
      <c r="R11" s="11">
        <f t="shared" si="5"/>
        <v>70567</v>
      </c>
      <c r="S11" s="32">
        <f t="shared" si="5"/>
        <v>143221</v>
      </c>
      <c r="T11" s="32">
        <f t="shared" si="5"/>
        <v>232466</v>
      </c>
      <c r="U11" s="37">
        <f t="shared" si="5"/>
        <v>260964.00000000012</v>
      </c>
      <c r="V11" s="16"/>
      <c r="W11" s="16"/>
      <c r="X11" s="13"/>
      <c r="Y11" s="13"/>
    </row>
    <row r="12" spans="1:25" ht="15" customHeight="1" x14ac:dyDescent="0.2">
      <c r="A12" s="18" t="s">
        <v>5</v>
      </c>
      <c r="B12" s="19">
        <v>24239</v>
      </c>
      <c r="C12" s="19">
        <v>23833</v>
      </c>
      <c r="D12" s="19">
        <v>28161</v>
      </c>
      <c r="E12" s="19">
        <v>34387</v>
      </c>
      <c r="F12" s="19">
        <v>43119</v>
      </c>
      <c r="G12" s="19">
        <v>52021</v>
      </c>
      <c r="H12" s="19">
        <v>60525</v>
      </c>
      <c r="I12" s="19">
        <v>67090</v>
      </c>
      <c r="J12" s="19">
        <v>79061</v>
      </c>
      <c r="K12" s="19">
        <v>80632</v>
      </c>
      <c r="L12" s="19">
        <v>86529</v>
      </c>
      <c r="M12" s="19">
        <v>92934</v>
      </c>
      <c r="N12" s="19">
        <v>99632</v>
      </c>
      <c r="O12" s="19">
        <v>102687</v>
      </c>
      <c r="P12" s="19">
        <v>114103</v>
      </c>
      <c r="Q12" s="19">
        <v>120921</v>
      </c>
      <c r="R12" s="19">
        <v>33301</v>
      </c>
      <c r="S12" s="30">
        <v>66853</v>
      </c>
      <c r="T12" s="30">
        <v>107689</v>
      </c>
      <c r="U12" s="38">
        <v>120892.99999999987</v>
      </c>
      <c r="X12" s="13"/>
      <c r="Y12" s="13"/>
    </row>
    <row r="13" spans="1:25" ht="15" customHeight="1" x14ac:dyDescent="0.2">
      <c r="A13" s="18" t="s">
        <v>6</v>
      </c>
      <c r="B13" s="19">
        <v>24107</v>
      </c>
      <c r="C13" s="19">
        <v>22699</v>
      </c>
      <c r="D13" s="19">
        <v>28141</v>
      </c>
      <c r="E13" s="19">
        <v>34056</v>
      </c>
      <c r="F13" s="19">
        <v>43028</v>
      </c>
      <c r="G13" s="19">
        <v>55252</v>
      </c>
      <c r="H13" s="19">
        <v>57411</v>
      </c>
      <c r="I13" s="19">
        <v>63087</v>
      </c>
      <c r="J13" s="19">
        <v>81960</v>
      </c>
      <c r="K13" s="19">
        <v>85104</v>
      </c>
      <c r="L13" s="19">
        <v>92029</v>
      </c>
      <c r="M13" s="19">
        <v>101268</v>
      </c>
      <c r="N13" s="19">
        <v>109188</v>
      </c>
      <c r="O13" s="19">
        <v>111572</v>
      </c>
      <c r="P13" s="19">
        <v>117661</v>
      </c>
      <c r="Q13" s="19">
        <v>132370</v>
      </c>
      <c r="R13" s="19">
        <v>37266</v>
      </c>
      <c r="S13" s="30">
        <v>76368</v>
      </c>
      <c r="T13" s="30">
        <v>124777</v>
      </c>
      <c r="U13" s="38">
        <v>140071.00000000026</v>
      </c>
      <c r="X13" s="13"/>
      <c r="Y13" s="13"/>
    </row>
    <row r="14" spans="1:25" ht="5.0999999999999996" customHeight="1" x14ac:dyDescent="0.2">
      <c r="A14" s="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S14" s="31"/>
      <c r="T14" s="31"/>
      <c r="U14" s="36"/>
      <c r="X14" s="13"/>
      <c r="Y14" s="13"/>
    </row>
    <row r="15" spans="1:25" ht="15" customHeight="1" x14ac:dyDescent="0.2">
      <c r="A15" s="17" t="s">
        <v>8</v>
      </c>
      <c r="B15" s="11">
        <f t="shared" ref="B15:I15" si="6">+SUM(B16:B17)</f>
        <v>986351</v>
      </c>
      <c r="C15" s="11">
        <f t="shared" si="6"/>
        <v>1190587</v>
      </c>
      <c r="D15" s="11">
        <f t="shared" si="6"/>
        <v>1365386</v>
      </c>
      <c r="E15" s="11">
        <f t="shared" si="6"/>
        <v>1481531</v>
      </c>
      <c r="F15" s="11">
        <f t="shared" si="6"/>
        <v>1518236</v>
      </c>
      <c r="G15" s="11">
        <f t="shared" si="6"/>
        <v>1514048</v>
      </c>
      <c r="H15" s="11">
        <f t="shared" si="6"/>
        <v>1673143</v>
      </c>
      <c r="I15" s="11">
        <f t="shared" si="6"/>
        <v>1825496</v>
      </c>
      <c r="J15" s="11">
        <f>+SUM(J16:J17)</f>
        <v>1909314</v>
      </c>
      <c r="K15" s="11">
        <f t="shared" ref="K15:U15" si="7">+SUM(K16:K17)</f>
        <v>2034707</v>
      </c>
      <c r="L15" s="11">
        <f t="shared" si="7"/>
        <v>2139704</v>
      </c>
      <c r="M15" s="11">
        <f t="shared" si="7"/>
        <v>2317143</v>
      </c>
      <c r="N15" s="11">
        <f t="shared" si="7"/>
        <v>2473466</v>
      </c>
      <c r="O15" s="11">
        <f t="shared" si="7"/>
        <v>2562574</v>
      </c>
      <c r="P15" s="11">
        <f t="shared" si="7"/>
        <v>2717085</v>
      </c>
      <c r="Q15" s="11">
        <f t="shared" si="7"/>
        <v>2827716</v>
      </c>
      <c r="R15" s="11">
        <f t="shared" si="7"/>
        <v>736580</v>
      </c>
      <c r="S15" s="32">
        <f t="shared" si="7"/>
        <v>250495</v>
      </c>
      <c r="T15" s="32">
        <f t="shared" si="7"/>
        <v>1373591</v>
      </c>
      <c r="U15" s="37">
        <f t="shared" si="7"/>
        <v>2262665.0000000056</v>
      </c>
      <c r="V15" s="16"/>
      <c r="W15" s="16"/>
      <c r="X15" s="13"/>
      <c r="Y15" s="13"/>
    </row>
    <row r="16" spans="1:25" ht="15" customHeight="1" x14ac:dyDescent="0.2">
      <c r="A16" s="18" t="s">
        <v>5</v>
      </c>
      <c r="B16" s="19">
        <v>443430</v>
      </c>
      <c r="C16" s="19">
        <v>570837</v>
      </c>
      <c r="D16" s="19">
        <v>662796</v>
      </c>
      <c r="E16" s="19">
        <v>707813</v>
      </c>
      <c r="F16" s="19">
        <v>720461</v>
      </c>
      <c r="G16" s="19">
        <v>717525</v>
      </c>
      <c r="H16" s="19">
        <v>844893</v>
      </c>
      <c r="I16" s="19">
        <v>941026</v>
      </c>
      <c r="J16" s="19">
        <v>1004943</v>
      </c>
      <c r="K16" s="19">
        <v>1076715</v>
      </c>
      <c r="L16" s="19">
        <v>1134019</v>
      </c>
      <c r="M16" s="19">
        <v>1241270</v>
      </c>
      <c r="N16" s="19">
        <v>1332219</v>
      </c>
      <c r="O16" s="19">
        <v>1379679</v>
      </c>
      <c r="P16" s="19">
        <v>1468801</v>
      </c>
      <c r="Q16" s="19">
        <v>1531582</v>
      </c>
      <c r="R16" s="19">
        <v>398875</v>
      </c>
      <c r="S16" s="30">
        <v>148069</v>
      </c>
      <c r="T16" s="30">
        <v>740044</v>
      </c>
      <c r="U16" s="38">
        <v>1202454.0000000037</v>
      </c>
      <c r="X16" s="13"/>
      <c r="Y16" s="13"/>
    </row>
    <row r="17" spans="1:25" ht="15" customHeight="1" x14ac:dyDescent="0.2">
      <c r="A17" s="18" t="s">
        <v>6</v>
      </c>
      <c r="B17" s="19">
        <v>542921</v>
      </c>
      <c r="C17" s="19">
        <v>619750</v>
      </c>
      <c r="D17" s="19">
        <v>702590</v>
      </c>
      <c r="E17" s="19">
        <v>773718</v>
      </c>
      <c r="F17" s="19">
        <v>797775</v>
      </c>
      <c r="G17" s="19">
        <v>796523</v>
      </c>
      <c r="H17" s="19">
        <v>828250</v>
      </c>
      <c r="I17" s="19">
        <v>884470</v>
      </c>
      <c r="J17" s="19">
        <v>904371</v>
      </c>
      <c r="K17" s="19">
        <v>957992</v>
      </c>
      <c r="L17" s="19">
        <v>1005685</v>
      </c>
      <c r="M17" s="19">
        <v>1075873</v>
      </c>
      <c r="N17" s="19">
        <v>1141247</v>
      </c>
      <c r="O17" s="19">
        <v>1182895</v>
      </c>
      <c r="P17" s="19">
        <v>1248284</v>
      </c>
      <c r="Q17" s="19">
        <v>1296134</v>
      </c>
      <c r="R17" s="19">
        <v>337705</v>
      </c>
      <c r="S17" s="30">
        <v>102426</v>
      </c>
      <c r="T17" s="30">
        <v>633547</v>
      </c>
      <c r="U17" s="38">
        <v>1060211.0000000019</v>
      </c>
      <c r="X17" s="13"/>
      <c r="Y17" s="13"/>
    </row>
    <row r="18" spans="1:25" ht="5.0999999999999996" customHeight="1" x14ac:dyDescent="0.2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S18" s="31"/>
      <c r="T18" s="31"/>
      <c r="U18" s="36"/>
      <c r="X18" s="13"/>
      <c r="Y18" s="13"/>
    </row>
    <row r="19" spans="1:25" ht="15" customHeight="1" x14ac:dyDescent="0.2">
      <c r="A19" s="17" t="s">
        <v>9</v>
      </c>
      <c r="B19" s="11">
        <f t="shared" ref="B19:I19" si="8">+SUM(B20:B21)</f>
        <v>61536</v>
      </c>
      <c r="C19" s="11">
        <f t="shared" si="8"/>
        <v>75528</v>
      </c>
      <c r="D19" s="11">
        <f t="shared" si="8"/>
        <v>88314</v>
      </c>
      <c r="E19" s="11">
        <f t="shared" si="8"/>
        <v>87661</v>
      </c>
      <c r="F19" s="11">
        <f t="shared" si="8"/>
        <v>103474</v>
      </c>
      <c r="G19" s="11">
        <f t="shared" si="8"/>
        <v>124031</v>
      </c>
      <c r="H19" s="11">
        <f t="shared" si="8"/>
        <v>130770</v>
      </c>
      <c r="I19" s="11">
        <f t="shared" si="8"/>
        <v>149463</v>
      </c>
      <c r="J19" s="11">
        <f>+SUM(J20:J21)</f>
        <v>158900</v>
      </c>
      <c r="K19" s="11">
        <f t="shared" ref="K19:U19" si="9">+SUM(K20:K21)</f>
        <v>160166</v>
      </c>
      <c r="L19" s="11">
        <f t="shared" si="9"/>
        <v>156624</v>
      </c>
      <c r="M19" s="11">
        <f t="shared" si="9"/>
        <v>165073</v>
      </c>
      <c r="N19" s="11">
        <f t="shared" si="9"/>
        <v>190124</v>
      </c>
      <c r="O19" s="11">
        <f t="shared" si="9"/>
        <v>218587</v>
      </c>
      <c r="P19" s="11">
        <f t="shared" si="9"/>
        <v>227825</v>
      </c>
      <c r="Q19" s="11">
        <f t="shared" si="9"/>
        <v>249674</v>
      </c>
      <c r="R19" s="11">
        <f t="shared" si="9"/>
        <v>76673</v>
      </c>
      <c r="S19" s="32">
        <f t="shared" si="9"/>
        <v>104119</v>
      </c>
      <c r="T19" s="32">
        <f t="shared" si="9"/>
        <v>247134</v>
      </c>
      <c r="U19" s="37">
        <f t="shared" si="9"/>
        <v>312800.9999999993</v>
      </c>
      <c r="V19" s="16"/>
      <c r="W19" s="16"/>
      <c r="X19" s="13"/>
      <c r="Y19" s="13"/>
    </row>
    <row r="20" spans="1:25" ht="15" customHeight="1" x14ac:dyDescent="0.2">
      <c r="A20" s="18" t="s">
        <v>5</v>
      </c>
      <c r="B20" s="19">
        <v>26777</v>
      </c>
      <c r="C20" s="19">
        <v>33323</v>
      </c>
      <c r="D20" s="19">
        <v>39765</v>
      </c>
      <c r="E20" s="19">
        <v>40079</v>
      </c>
      <c r="F20" s="19">
        <v>47700</v>
      </c>
      <c r="G20" s="19">
        <v>57452</v>
      </c>
      <c r="H20" s="19">
        <v>58635</v>
      </c>
      <c r="I20" s="19">
        <v>66888</v>
      </c>
      <c r="J20" s="19">
        <v>71398</v>
      </c>
      <c r="K20" s="19">
        <v>71701</v>
      </c>
      <c r="L20" s="19">
        <v>69299</v>
      </c>
      <c r="M20" s="19">
        <v>72356</v>
      </c>
      <c r="N20" s="19">
        <v>83162</v>
      </c>
      <c r="O20" s="19">
        <v>94616</v>
      </c>
      <c r="P20" s="19">
        <v>100934</v>
      </c>
      <c r="Q20" s="19">
        <v>108724</v>
      </c>
      <c r="R20" s="19">
        <v>33144</v>
      </c>
      <c r="S20" s="30">
        <v>44156</v>
      </c>
      <c r="T20" s="30">
        <v>105335</v>
      </c>
      <c r="U20" s="38">
        <v>134259.99999999953</v>
      </c>
      <c r="X20" s="13"/>
      <c r="Y20" s="13"/>
    </row>
    <row r="21" spans="1:25" ht="15" customHeight="1" x14ac:dyDescent="0.2">
      <c r="A21" s="18" t="s">
        <v>6</v>
      </c>
      <c r="B21" s="19">
        <v>34759</v>
      </c>
      <c r="C21" s="19">
        <v>42205</v>
      </c>
      <c r="D21" s="19">
        <v>48549</v>
      </c>
      <c r="E21" s="19">
        <v>47582</v>
      </c>
      <c r="F21" s="19">
        <v>55774</v>
      </c>
      <c r="G21" s="19">
        <v>66579</v>
      </c>
      <c r="H21" s="19">
        <v>72135</v>
      </c>
      <c r="I21" s="19">
        <v>82575</v>
      </c>
      <c r="J21" s="19">
        <v>87502</v>
      </c>
      <c r="K21" s="19">
        <v>88465</v>
      </c>
      <c r="L21" s="19">
        <v>87325</v>
      </c>
      <c r="M21" s="19">
        <v>92717</v>
      </c>
      <c r="N21" s="19">
        <v>106962</v>
      </c>
      <c r="O21" s="19">
        <v>123971</v>
      </c>
      <c r="P21" s="19">
        <v>126891</v>
      </c>
      <c r="Q21" s="19">
        <v>140950</v>
      </c>
      <c r="R21" s="19">
        <v>43529</v>
      </c>
      <c r="S21" s="30">
        <v>59963</v>
      </c>
      <c r="T21" s="30">
        <v>141799</v>
      </c>
      <c r="U21" s="38">
        <v>178540.99999999974</v>
      </c>
      <c r="X21" s="13"/>
      <c r="Y21" s="13"/>
    </row>
    <row r="22" spans="1:25" ht="5.0999999999999996" customHeight="1" x14ac:dyDescent="0.2">
      <c r="A22" s="8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S22" s="31"/>
      <c r="T22" s="31"/>
      <c r="U22" s="36"/>
      <c r="X22" s="13"/>
      <c r="Y22" s="13"/>
    </row>
    <row r="23" spans="1:25" ht="15" customHeight="1" x14ac:dyDescent="0.2">
      <c r="A23" s="17" t="s">
        <v>10</v>
      </c>
      <c r="B23" s="11">
        <f t="shared" ref="B23:I23" si="10">+SUM(B24:B25)</f>
        <v>4070</v>
      </c>
      <c r="C23" s="11">
        <f t="shared" si="10"/>
        <v>2500</v>
      </c>
      <c r="D23" s="11">
        <f t="shared" si="10"/>
        <v>3025</v>
      </c>
      <c r="E23" s="11">
        <f t="shared" si="10"/>
        <v>2786</v>
      </c>
      <c r="F23" s="11">
        <f t="shared" si="10"/>
        <v>2579</v>
      </c>
      <c r="G23" s="11">
        <f t="shared" si="10"/>
        <v>2190</v>
      </c>
      <c r="H23" s="11">
        <f t="shared" si="10"/>
        <v>2791</v>
      </c>
      <c r="I23" s="11">
        <f t="shared" si="10"/>
        <v>1637</v>
      </c>
      <c r="J23" s="11">
        <f>+SUM(J24:J25)</f>
        <v>1534</v>
      </c>
      <c r="K23" s="11">
        <f t="shared" ref="K23:T23" si="11">+SUM(K24:K25)</f>
        <v>1094</v>
      </c>
      <c r="L23" s="11">
        <f t="shared" si="11"/>
        <v>763</v>
      </c>
      <c r="M23" s="11">
        <f t="shared" si="11"/>
        <v>746</v>
      </c>
      <c r="N23" s="11">
        <f t="shared" si="11"/>
        <v>703</v>
      </c>
      <c r="O23" s="11">
        <f t="shared" si="11"/>
        <v>611</v>
      </c>
      <c r="P23" s="11">
        <f t="shared" si="11"/>
        <v>295</v>
      </c>
      <c r="Q23" s="11">
        <f t="shared" si="11"/>
        <v>259</v>
      </c>
      <c r="R23" s="11">
        <f t="shared" si="11"/>
        <v>66</v>
      </c>
      <c r="S23" s="32">
        <f t="shared" si="11"/>
        <v>151</v>
      </c>
      <c r="T23" s="32">
        <f t="shared" si="11"/>
        <v>318</v>
      </c>
      <c r="U23" s="37">
        <f t="shared" ref="U23" si="12">+SUM(U24:U25)</f>
        <v>334.00000000000011</v>
      </c>
      <c r="V23" s="16"/>
      <c r="W23" s="16"/>
      <c r="X23" s="13"/>
      <c r="Y23" s="13"/>
    </row>
    <row r="24" spans="1:25" ht="15" customHeight="1" x14ac:dyDescent="0.2">
      <c r="A24" s="18" t="s">
        <v>5</v>
      </c>
      <c r="B24" s="19">
        <v>2024</v>
      </c>
      <c r="C24" s="19">
        <v>1223</v>
      </c>
      <c r="D24" s="19">
        <v>1667</v>
      </c>
      <c r="E24" s="19">
        <v>1647</v>
      </c>
      <c r="F24" s="19">
        <v>1914</v>
      </c>
      <c r="G24" s="19">
        <v>1302</v>
      </c>
      <c r="H24" s="19">
        <v>1796</v>
      </c>
      <c r="I24" s="19">
        <v>884</v>
      </c>
      <c r="J24" s="19">
        <v>870</v>
      </c>
      <c r="K24" s="19">
        <v>600</v>
      </c>
      <c r="L24" s="19">
        <v>425</v>
      </c>
      <c r="M24" s="19">
        <v>435</v>
      </c>
      <c r="N24" s="19">
        <v>389</v>
      </c>
      <c r="O24" s="19">
        <v>314</v>
      </c>
      <c r="P24" s="19">
        <v>155</v>
      </c>
      <c r="Q24" s="19">
        <v>131</v>
      </c>
      <c r="R24" s="19">
        <v>38</v>
      </c>
      <c r="S24" s="30">
        <v>78</v>
      </c>
      <c r="T24" s="30">
        <v>204</v>
      </c>
      <c r="U24" s="38">
        <v>169.00000000000003</v>
      </c>
      <c r="X24" s="13"/>
      <c r="Y24" s="13"/>
    </row>
    <row r="25" spans="1:25" ht="15" customHeight="1" x14ac:dyDescent="0.2">
      <c r="A25" s="18" t="s">
        <v>6</v>
      </c>
      <c r="B25" s="19">
        <v>2046</v>
      </c>
      <c r="C25" s="19">
        <v>1277</v>
      </c>
      <c r="D25" s="19">
        <v>1358</v>
      </c>
      <c r="E25" s="19">
        <v>1139</v>
      </c>
      <c r="F25" s="19">
        <v>665</v>
      </c>
      <c r="G25" s="19">
        <v>888</v>
      </c>
      <c r="H25" s="19">
        <v>995</v>
      </c>
      <c r="I25" s="19">
        <v>753</v>
      </c>
      <c r="J25" s="19">
        <v>664</v>
      </c>
      <c r="K25" s="19">
        <v>494</v>
      </c>
      <c r="L25" s="19">
        <v>338</v>
      </c>
      <c r="M25" s="19">
        <v>311</v>
      </c>
      <c r="N25" s="19">
        <v>314</v>
      </c>
      <c r="O25" s="19">
        <v>297</v>
      </c>
      <c r="P25" s="19">
        <v>140</v>
      </c>
      <c r="Q25" s="19">
        <v>128</v>
      </c>
      <c r="R25" s="19">
        <v>28</v>
      </c>
      <c r="S25" s="30">
        <v>73</v>
      </c>
      <c r="T25" s="30">
        <v>114</v>
      </c>
      <c r="U25" s="38">
        <v>165.00000000000009</v>
      </c>
      <c r="X25" s="13"/>
      <c r="Y25" s="13"/>
    </row>
    <row r="26" spans="1:25" ht="5.0999999999999996" customHeight="1" x14ac:dyDescent="0.2">
      <c r="A26" s="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S26" s="31"/>
      <c r="T26" s="31"/>
      <c r="U26" s="36"/>
      <c r="X26" s="13"/>
      <c r="Y26" s="13"/>
    </row>
    <row r="27" spans="1:25" ht="15" customHeight="1" x14ac:dyDescent="0.2">
      <c r="A27" s="17" t="s">
        <v>11</v>
      </c>
      <c r="B27" s="11">
        <f t="shared" ref="B27:I27" si="13">+SUM(B28:B29)</f>
        <v>167</v>
      </c>
      <c r="C27" s="11">
        <f t="shared" si="13"/>
        <v>112</v>
      </c>
      <c r="D27" s="11">
        <f t="shared" si="13"/>
        <v>326</v>
      </c>
      <c r="E27" s="11">
        <f t="shared" si="13"/>
        <v>104</v>
      </c>
      <c r="F27" s="11">
        <f t="shared" si="13"/>
        <v>82</v>
      </c>
      <c r="G27" s="11">
        <f t="shared" si="13"/>
        <v>155</v>
      </c>
      <c r="H27" s="11">
        <f t="shared" si="13"/>
        <v>165</v>
      </c>
      <c r="I27" s="11">
        <f t="shared" si="13"/>
        <v>155</v>
      </c>
      <c r="J27" s="11">
        <f>+SUM(J28:J29)</f>
        <v>128</v>
      </c>
      <c r="K27" s="11">
        <f t="shared" ref="K27:T27" si="14">+SUM(K28:K29)</f>
        <v>86</v>
      </c>
      <c r="L27" s="11">
        <f t="shared" si="14"/>
        <v>72</v>
      </c>
      <c r="M27" s="11">
        <f t="shared" si="14"/>
        <v>42</v>
      </c>
      <c r="N27" s="11">
        <f t="shared" si="14"/>
        <v>30</v>
      </c>
      <c r="O27" s="11">
        <f t="shared" si="14"/>
        <v>38</v>
      </c>
      <c r="P27" s="11">
        <f t="shared" si="14"/>
        <v>185</v>
      </c>
      <c r="Q27" s="11">
        <f t="shared" si="14"/>
        <v>181</v>
      </c>
      <c r="R27" s="11">
        <f t="shared" si="14"/>
        <v>188</v>
      </c>
      <c r="S27" s="32">
        <f t="shared" si="14"/>
        <v>204</v>
      </c>
      <c r="T27" s="32">
        <f t="shared" si="14"/>
        <v>214</v>
      </c>
      <c r="U27" s="37">
        <f t="shared" ref="U27" si="15">+SUM(U28:U29)</f>
        <v>255.00000000000011</v>
      </c>
      <c r="V27" s="16"/>
      <c r="W27" s="16"/>
      <c r="X27" s="13"/>
      <c r="Y27" s="13"/>
    </row>
    <row r="28" spans="1:25" ht="15" customHeight="1" x14ac:dyDescent="0.2">
      <c r="A28" s="18" t="s">
        <v>5</v>
      </c>
      <c r="B28" s="19">
        <v>97</v>
      </c>
      <c r="C28" s="19">
        <v>71</v>
      </c>
      <c r="D28" s="19">
        <v>183</v>
      </c>
      <c r="E28" s="19">
        <v>60</v>
      </c>
      <c r="F28" s="19">
        <v>55</v>
      </c>
      <c r="G28" s="19">
        <v>84</v>
      </c>
      <c r="H28" s="19">
        <v>111</v>
      </c>
      <c r="I28" s="19">
        <v>113</v>
      </c>
      <c r="J28" s="19">
        <v>78</v>
      </c>
      <c r="K28" s="19">
        <v>56</v>
      </c>
      <c r="L28" s="19">
        <v>38</v>
      </c>
      <c r="M28" s="19">
        <v>26</v>
      </c>
      <c r="N28" s="19">
        <v>20</v>
      </c>
      <c r="O28" s="19">
        <v>13</v>
      </c>
      <c r="P28" s="19">
        <v>183</v>
      </c>
      <c r="Q28" s="19">
        <v>179</v>
      </c>
      <c r="R28" s="19">
        <v>163</v>
      </c>
      <c r="S28" s="30">
        <v>166</v>
      </c>
      <c r="T28" s="30">
        <v>184</v>
      </c>
      <c r="U28" s="38">
        <v>208.00000000000009</v>
      </c>
      <c r="X28" s="13"/>
      <c r="Y28" s="13"/>
    </row>
    <row r="29" spans="1:25" ht="15" customHeight="1" x14ac:dyDescent="0.2">
      <c r="A29" s="18" t="s">
        <v>6</v>
      </c>
      <c r="B29" s="19">
        <v>70</v>
      </c>
      <c r="C29" s="19">
        <v>41</v>
      </c>
      <c r="D29" s="19">
        <v>143</v>
      </c>
      <c r="E29" s="19">
        <v>44</v>
      </c>
      <c r="F29" s="19">
        <v>27</v>
      </c>
      <c r="G29" s="19">
        <v>71</v>
      </c>
      <c r="H29" s="19">
        <v>54</v>
      </c>
      <c r="I29" s="19">
        <v>42</v>
      </c>
      <c r="J29" s="19">
        <v>50</v>
      </c>
      <c r="K29" s="19">
        <v>30</v>
      </c>
      <c r="L29" s="19">
        <v>34</v>
      </c>
      <c r="M29" s="19">
        <v>16</v>
      </c>
      <c r="N29" s="19">
        <v>10</v>
      </c>
      <c r="O29" s="19">
        <v>25</v>
      </c>
      <c r="P29" s="19">
        <v>2</v>
      </c>
      <c r="Q29" s="19">
        <v>2</v>
      </c>
      <c r="R29" s="19">
        <v>25</v>
      </c>
      <c r="S29" s="30">
        <v>38</v>
      </c>
      <c r="T29" s="30">
        <v>30</v>
      </c>
      <c r="U29" s="38">
        <v>47.000000000000014</v>
      </c>
      <c r="X29" s="13"/>
      <c r="Y29" s="13"/>
    </row>
    <row r="30" spans="1:25" ht="5.0999999999999996" customHeight="1" x14ac:dyDescent="0.2">
      <c r="A30" s="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S30" s="31"/>
      <c r="T30" s="31"/>
      <c r="U30" s="36"/>
      <c r="X30" s="13"/>
      <c r="Y30" s="13"/>
    </row>
    <row r="31" spans="1:25" ht="15" customHeight="1" x14ac:dyDescent="0.2">
      <c r="A31" s="17" t="s">
        <v>12</v>
      </c>
      <c r="B31" s="11">
        <f t="shared" ref="B31:I31" si="16">+SUM(B32:B33)</f>
        <v>165</v>
      </c>
      <c r="C31" s="11">
        <f t="shared" si="16"/>
        <v>99</v>
      </c>
      <c r="D31" s="11">
        <f t="shared" si="16"/>
        <v>106</v>
      </c>
      <c r="E31" s="11">
        <f t="shared" si="16"/>
        <v>108</v>
      </c>
      <c r="F31" s="11">
        <f t="shared" si="16"/>
        <v>64</v>
      </c>
      <c r="G31" s="11">
        <f t="shared" si="16"/>
        <v>173</v>
      </c>
      <c r="H31" s="11">
        <f t="shared" si="16"/>
        <v>163</v>
      </c>
      <c r="I31" s="11">
        <f t="shared" si="16"/>
        <v>135</v>
      </c>
      <c r="J31" s="11">
        <f>+SUM(J32:J33)</f>
        <v>140</v>
      </c>
      <c r="K31" s="11">
        <f t="shared" ref="K31:U31" si="17">+SUM(K32:K33)</f>
        <v>88</v>
      </c>
      <c r="L31" s="11">
        <f t="shared" si="17"/>
        <v>73</v>
      </c>
      <c r="M31" s="11">
        <f t="shared" si="17"/>
        <v>53</v>
      </c>
      <c r="N31" s="11">
        <f t="shared" si="17"/>
        <v>102</v>
      </c>
      <c r="O31" s="11">
        <f t="shared" si="17"/>
        <v>186</v>
      </c>
      <c r="P31" s="11">
        <f t="shared" si="17"/>
        <v>12</v>
      </c>
      <c r="Q31" s="11">
        <f t="shared" si="17"/>
        <v>28</v>
      </c>
      <c r="R31" s="11">
        <f t="shared" si="17"/>
        <v>85</v>
      </c>
      <c r="S31" s="32">
        <f t="shared" si="17"/>
        <v>3</v>
      </c>
      <c r="T31" s="32">
        <f t="shared" si="17"/>
        <v>29</v>
      </c>
      <c r="U31" s="37">
        <f t="shared" si="17"/>
        <v>64.000000000000014</v>
      </c>
      <c r="V31" s="16"/>
      <c r="W31" s="16"/>
      <c r="X31" s="13"/>
      <c r="Y31" s="13"/>
    </row>
    <row r="32" spans="1:25" ht="15" customHeight="1" x14ac:dyDescent="0.2">
      <c r="A32" s="18" t="s">
        <v>5</v>
      </c>
      <c r="B32" s="19">
        <v>80</v>
      </c>
      <c r="C32" s="19">
        <v>47</v>
      </c>
      <c r="D32" s="19">
        <v>36</v>
      </c>
      <c r="E32" s="19">
        <v>44</v>
      </c>
      <c r="F32" s="19">
        <v>30</v>
      </c>
      <c r="G32" s="19">
        <v>64</v>
      </c>
      <c r="H32" s="19">
        <v>61</v>
      </c>
      <c r="I32" s="19">
        <v>43</v>
      </c>
      <c r="J32" s="19">
        <v>49</v>
      </c>
      <c r="K32" s="19">
        <v>43</v>
      </c>
      <c r="L32" s="19">
        <v>32</v>
      </c>
      <c r="M32" s="19">
        <v>25</v>
      </c>
      <c r="N32" s="19">
        <v>49</v>
      </c>
      <c r="O32" s="19">
        <v>134</v>
      </c>
      <c r="P32" s="19">
        <v>3</v>
      </c>
      <c r="Q32" s="19">
        <v>14</v>
      </c>
      <c r="R32" s="19">
        <v>41</v>
      </c>
      <c r="S32" s="30">
        <v>3</v>
      </c>
      <c r="T32" s="30">
        <v>16</v>
      </c>
      <c r="U32" s="38">
        <v>26</v>
      </c>
      <c r="X32" s="13"/>
      <c r="Y32" s="13"/>
    </row>
    <row r="33" spans="1:25" ht="15" customHeight="1" x14ac:dyDescent="0.2">
      <c r="A33" s="18" t="s">
        <v>6</v>
      </c>
      <c r="B33" s="19">
        <v>85</v>
      </c>
      <c r="C33" s="19">
        <v>52</v>
      </c>
      <c r="D33" s="19">
        <v>70</v>
      </c>
      <c r="E33" s="19">
        <v>64</v>
      </c>
      <c r="F33" s="19">
        <v>34</v>
      </c>
      <c r="G33" s="19">
        <v>109</v>
      </c>
      <c r="H33" s="19">
        <v>102</v>
      </c>
      <c r="I33" s="19">
        <v>92</v>
      </c>
      <c r="J33" s="19">
        <v>91</v>
      </c>
      <c r="K33" s="19">
        <v>45</v>
      </c>
      <c r="L33" s="19">
        <v>41</v>
      </c>
      <c r="M33" s="19">
        <v>28</v>
      </c>
      <c r="N33" s="19">
        <v>53</v>
      </c>
      <c r="O33" s="19">
        <v>52</v>
      </c>
      <c r="P33" s="19">
        <v>9</v>
      </c>
      <c r="Q33" s="19">
        <v>14</v>
      </c>
      <c r="R33" s="19">
        <v>44</v>
      </c>
      <c r="S33" s="30" t="s">
        <v>13</v>
      </c>
      <c r="T33" s="30">
        <v>13</v>
      </c>
      <c r="U33" s="38">
        <v>38.000000000000014</v>
      </c>
      <c r="V33" s="2" t="s">
        <v>18</v>
      </c>
      <c r="X33" s="13"/>
      <c r="Y33" s="13"/>
    </row>
    <row r="34" spans="1:25" ht="5.0999999999999996" customHeight="1" x14ac:dyDescent="0.2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5"/>
      <c r="S34" s="31"/>
      <c r="T34" s="31"/>
      <c r="U34" s="36"/>
      <c r="X34" s="13"/>
      <c r="Y34" s="13"/>
    </row>
    <row r="35" spans="1:25" ht="15" customHeight="1" x14ac:dyDescent="0.2">
      <c r="A35" s="17" t="s">
        <v>14</v>
      </c>
      <c r="B35" s="11">
        <f t="shared" ref="B35:I35" si="18">+SUM(B36:B37)</f>
        <v>1276</v>
      </c>
      <c r="C35" s="11">
        <f t="shared" si="18"/>
        <v>1265</v>
      </c>
      <c r="D35" s="11">
        <f t="shared" si="18"/>
        <v>1241</v>
      </c>
      <c r="E35" s="11">
        <f t="shared" si="18"/>
        <v>770</v>
      </c>
      <c r="F35" s="11">
        <f t="shared" si="18"/>
        <v>588</v>
      </c>
      <c r="G35" s="11">
        <f t="shared" si="18"/>
        <v>705</v>
      </c>
      <c r="H35" s="11">
        <f t="shared" si="18"/>
        <v>372</v>
      </c>
      <c r="I35" s="11">
        <f t="shared" si="18"/>
        <v>264</v>
      </c>
      <c r="J35" s="11">
        <f>+SUM(J36:J37)</f>
        <v>930</v>
      </c>
      <c r="K35" s="11">
        <f t="shared" ref="K35:U35" si="19">+SUM(K36:K37)</f>
        <v>1356</v>
      </c>
      <c r="L35" s="11">
        <f t="shared" si="19"/>
        <v>1564</v>
      </c>
      <c r="M35" s="11">
        <f t="shared" si="19"/>
        <v>952</v>
      </c>
      <c r="N35" s="11">
        <f t="shared" si="19"/>
        <v>914</v>
      </c>
      <c r="O35" s="11">
        <f t="shared" si="19"/>
        <v>1362</v>
      </c>
      <c r="P35" s="11">
        <f t="shared" si="19"/>
        <v>1093</v>
      </c>
      <c r="Q35" s="11">
        <f t="shared" si="19"/>
        <v>1068</v>
      </c>
      <c r="R35" s="11">
        <f t="shared" si="19"/>
        <v>666</v>
      </c>
      <c r="S35" s="32">
        <f t="shared" si="19"/>
        <v>575</v>
      </c>
      <c r="T35" s="32">
        <f t="shared" si="19"/>
        <v>374</v>
      </c>
      <c r="U35" s="37">
        <f t="shared" si="19"/>
        <v>380.00000000000023</v>
      </c>
      <c r="V35" s="16"/>
      <c r="W35" s="16"/>
      <c r="X35" s="13"/>
      <c r="Y35" s="13"/>
    </row>
    <row r="36" spans="1:25" ht="15" customHeight="1" x14ac:dyDescent="0.2">
      <c r="A36" s="18" t="s">
        <v>5</v>
      </c>
      <c r="B36" s="19">
        <v>1216</v>
      </c>
      <c r="C36" s="19">
        <v>1192</v>
      </c>
      <c r="D36" s="19">
        <v>1145</v>
      </c>
      <c r="E36" s="19">
        <v>742</v>
      </c>
      <c r="F36" s="19">
        <v>580</v>
      </c>
      <c r="G36" s="19">
        <v>693</v>
      </c>
      <c r="H36" s="19">
        <v>366</v>
      </c>
      <c r="I36" s="19">
        <v>261</v>
      </c>
      <c r="J36" s="19">
        <v>916</v>
      </c>
      <c r="K36" s="19">
        <v>1340</v>
      </c>
      <c r="L36" s="19">
        <v>1531</v>
      </c>
      <c r="M36" s="19">
        <v>942</v>
      </c>
      <c r="N36" s="19">
        <v>906</v>
      </c>
      <c r="O36" s="19">
        <v>1354</v>
      </c>
      <c r="P36" s="19">
        <v>1084</v>
      </c>
      <c r="Q36" s="19">
        <v>990</v>
      </c>
      <c r="R36" s="19">
        <v>646</v>
      </c>
      <c r="S36" s="30">
        <v>574</v>
      </c>
      <c r="T36" s="30">
        <v>374</v>
      </c>
      <c r="U36" s="38">
        <v>365.00000000000023</v>
      </c>
    </row>
    <row r="37" spans="1:25" ht="15" customHeight="1" x14ac:dyDescent="0.2">
      <c r="A37" s="18" t="s">
        <v>6</v>
      </c>
      <c r="B37" s="19">
        <v>60</v>
      </c>
      <c r="C37" s="19">
        <v>73</v>
      </c>
      <c r="D37" s="19">
        <v>96</v>
      </c>
      <c r="E37" s="19">
        <v>28</v>
      </c>
      <c r="F37" s="19">
        <v>8</v>
      </c>
      <c r="G37" s="19">
        <v>12</v>
      </c>
      <c r="H37" s="19">
        <v>6</v>
      </c>
      <c r="I37" s="19">
        <v>3</v>
      </c>
      <c r="J37" s="19">
        <v>14</v>
      </c>
      <c r="K37" s="19">
        <v>16</v>
      </c>
      <c r="L37" s="19">
        <v>33</v>
      </c>
      <c r="M37" s="19">
        <v>10</v>
      </c>
      <c r="N37" s="19">
        <v>8</v>
      </c>
      <c r="O37" s="19">
        <v>8</v>
      </c>
      <c r="P37" s="19">
        <v>9</v>
      </c>
      <c r="Q37" s="19">
        <v>78</v>
      </c>
      <c r="R37" s="19">
        <v>20</v>
      </c>
      <c r="S37" s="30">
        <v>1</v>
      </c>
      <c r="T37" s="30" t="s">
        <v>13</v>
      </c>
      <c r="U37" s="38">
        <v>15.000000000000004</v>
      </c>
    </row>
    <row r="38" spans="1:25" ht="6" customHeight="1" x14ac:dyDescent="0.2">
      <c r="A38" s="20"/>
      <c r="B38" s="21"/>
      <c r="C38" s="21"/>
      <c r="D38" s="22"/>
      <c r="E38" s="22"/>
      <c r="F38" s="22"/>
      <c r="G38" s="22"/>
      <c r="H38" s="22"/>
      <c r="I38" s="22"/>
      <c r="J38" s="22"/>
      <c r="K38" s="22"/>
      <c r="L38" s="23"/>
      <c r="M38" s="23"/>
      <c r="N38" s="23"/>
      <c r="O38" s="23"/>
      <c r="P38" s="24"/>
      <c r="Q38" s="24"/>
      <c r="R38" s="24"/>
      <c r="S38" s="24"/>
      <c r="T38" s="24"/>
      <c r="U38" s="39"/>
    </row>
    <row r="39" spans="1:25" ht="21.75" customHeight="1" x14ac:dyDescent="0.2">
      <c r="A39" s="40" t="s">
        <v>20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5" s="25" customFormat="1" ht="12" customHeight="1" x14ac:dyDescent="0.2">
      <c r="A40" s="41" t="s">
        <v>15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5" ht="12.75" customHeight="1" x14ac:dyDescent="0.2">
      <c r="A41" s="33" t="s">
        <v>16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5" s="4" customFormat="1" ht="12.75" customHeight="1" x14ac:dyDescent="0.2">
      <c r="A42" s="33" t="s">
        <v>17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5" s="4" customFormat="1" x14ac:dyDescent="0.2">
      <c r="L43" s="26"/>
    </row>
    <row r="44" spans="1:25" s="4" customFormat="1" x14ac:dyDescent="0.2">
      <c r="L44" s="26"/>
    </row>
    <row r="45" spans="1:25" s="4" customFormat="1" x14ac:dyDescent="0.2">
      <c r="L45" s="26"/>
    </row>
  </sheetData>
  <mergeCells count="5">
    <mergeCell ref="A1:U1"/>
    <mergeCell ref="A39:U39"/>
    <mergeCell ref="A40:U40"/>
    <mergeCell ref="A41:U41"/>
    <mergeCell ref="A42:U42"/>
  </mergeCells>
  <printOptions horizontalCentered="1" verticalCentered="1"/>
  <pageMargins left="0.31496062992125984" right="0.27559055118110237" top="0.98425196850393704" bottom="1.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2022-11-22T16:42:45Z</dcterms:created>
  <dcterms:modified xsi:type="dcterms:W3CDTF">2024-06-18T15:09:23Z</dcterms:modified>
</cp:coreProperties>
</file>