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eliz\C.E.2024_cuadros-recopilados\Cap-19_COMERCIO\"/>
    </mc:Choice>
  </mc:AlternateContent>
  <bookViews>
    <workbookView xWindow="-105" yWindow="-105" windowWidth="19425" windowHeight="11625"/>
  </bookViews>
  <sheets>
    <sheet name="19.20" sheetId="1" r:id="rId1"/>
  </sheets>
  <definedNames>
    <definedName name="_xlnm.Print_Area" localSheetId="0">'19.20'!$A$1:$M$23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5" i="1" l="1"/>
  <c r="M8" i="1" l="1"/>
  <c r="M9" i="1"/>
  <c r="J19" i="1" l="1"/>
  <c r="H19" i="1"/>
  <c r="H15" i="1"/>
  <c r="J9" i="1"/>
  <c r="L19" i="1" l="1"/>
  <c r="L15" i="1" l="1"/>
  <c r="L9" i="1" l="1"/>
  <c r="L8" i="1" s="1"/>
  <c r="C33" i="1" l="1"/>
  <c r="B33" i="1"/>
  <c r="C29" i="1"/>
  <c r="B29" i="1"/>
  <c r="C27" i="1"/>
  <c r="B27" i="1"/>
  <c r="C25" i="1"/>
  <c r="B25" i="1"/>
  <c r="K19" i="1"/>
  <c r="I19" i="1"/>
  <c r="G19" i="1"/>
  <c r="F19" i="1"/>
  <c r="K15" i="1"/>
  <c r="J15" i="1"/>
  <c r="J8" i="1" s="1"/>
  <c r="I15" i="1"/>
  <c r="G15" i="1"/>
  <c r="F15" i="1"/>
  <c r="K9" i="1"/>
  <c r="K8" i="1" s="1"/>
  <c r="I9" i="1"/>
  <c r="H9" i="1"/>
  <c r="H8" i="1" s="1"/>
  <c r="G9" i="1"/>
  <c r="F9" i="1"/>
  <c r="I8" i="1" l="1"/>
  <c r="F8" i="1"/>
  <c r="G8" i="1"/>
</calcChain>
</file>

<file path=xl/sharedStrings.xml><?xml version="1.0" encoding="utf-8"?>
<sst xmlns="http://schemas.openxmlformats.org/spreadsheetml/2006/main" count="22" uniqueCount="21">
  <si>
    <t>Total</t>
  </si>
  <si>
    <t>Vehículos Livianos</t>
  </si>
  <si>
    <t xml:space="preserve">   Automóvil</t>
  </si>
  <si>
    <t xml:space="preserve">   Camionetas (Hasta 16 Pasaj.)</t>
  </si>
  <si>
    <t xml:space="preserve">   Pick Up y Furgonetas</t>
  </si>
  <si>
    <t xml:space="preserve">   Station Wagon</t>
  </si>
  <si>
    <t xml:space="preserve">   SUV, Todoterrenos</t>
  </si>
  <si>
    <t>Vehículos Pesados</t>
  </si>
  <si>
    <t xml:space="preserve">   Camiones</t>
  </si>
  <si>
    <t>-</t>
  </si>
  <si>
    <t xml:space="preserve">   Tractocamiones</t>
  </si>
  <si>
    <t xml:space="preserve">   Minibus, Ómnibus</t>
  </si>
  <si>
    <t>Vehículos Menores</t>
  </si>
  <si>
    <t xml:space="preserve">   Motocicletas (2 ruedas)</t>
  </si>
  <si>
    <t xml:space="preserve">   Trimotos (3 ruedas)</t>
  </si>
  <si>
    <t>Fuente: Asociación Automotriz del Perú.</t>
  </si>
  <si>
    <t>Categoría y Clase</t>
  </si>
  <si>
    <t>C. VENTA DE VEHÍCULOS</t>
  </si>
  <si>
    <t xml:space="preserve">19.20  VENTA E INMATRICULACIÓN DE VEHÍCULOS, SEGÚN CATEGORIA Y CLASE, </t>
  </si>
  <si>
    <t xml:space="preserve">              (Unidades)</t>
  </si>
  <si>
    <t xml:space="preserve">          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</si>
</sst>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##\ ###\ 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color theme="0" tint="-0.34998626667073579"/>
      <name val="Arial Narrow"/>
      <family val="2"/>
    </font>
    <font>
      <sz val="7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49" fontId="7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9" fillId="0" borderId="3" xfId="1" applyFont="1" applyBorder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5" xfId="1" applyFont="1" applyBorder="1" applyAlignment="1">
      <alignment vertical="center"/>
    </xf>
    <xf numFmtId="165" fontId="4" fillId="0" borderId="6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165" fontId="11" fillId="0" borderId="0" xfId="2" applyNumberFormat="1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5" fontId="12" fillId="0" borderId="0" xfId="2" applyNumberFormat="1" applyFont="1" applyAlignment="1">
      <alignment vertical="center"/>
    </xf>
    <xf numFmtId="0" fontId="14" fillId="0" borderId="0" xfId="1" quotePrefix="1" applyFont="1" applyAlignment="1">
      <alignment horizontal="left" vertical="center"/>
    </xf>
    <xf numFmtId="49" fontId="13" fillId="0" borderId="0" xfId="1" quotePrefix="1" applyNumberFormat="1" applyFont="1" applyAlignment="1">
      <alignment horizontal="left" vertical="center"/>
    </xf>
  </cellXfs>
  <cellStyles count="3">
    <cellStyle name="Normal" xfId="0" builtinId="0"/>
    <cellStyle name="Normal 2" xfId="1"/>
    <cellStyle name="Normal_IEC140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view="pageBreakPreview" zoomScale="140" zoomScaleNormal="140" zoomScaleSheetLayoutView="140" workbookViewId="0">
      <selection activeCell="Q13" sqref="Q13"/>
    </sheetView>
  </sheetViews>
  <sheetFormatPr baseColWidth="10" defaultColWidth="7.140625" defaultRowHeight="9" x14ac:dyDescent="0.25"/>
  <cols>
    <col min="1" max="1" width="18.28515625" style="2" customWidth="1"/>
    <col min="2" max="6" width="9.85546875" style="2" hidden="1" customWidth="1"/>
    <col min="7" max="7" width="10.28515625" style="2" hidden="1" customWidth="1"/>
    <col min="8" max="8" width="7.28515625" style="2" hidden="1" customWidth="1"/>
    <col min="9" max="13" width="7.28515625" style="2" customWidth="1"/>
    <col min="14" max="16384" width="7.140625" style="2"/>
  </cols>
  <sheetData>
    <row r="1" spans="1:13" ht="13.5" customHeight="1" x14ac:dyDescent="0.25">
      <c r="A1" s="26" t="s">
        <v>17</v>
      </c>
      <c r="B1" s="1"/>
      <c r="C1" s="1"/>
      <c r="D1" s="1"/>
      <c r="E1" s="1"/>
      <c r="F1" s="1"/>
      <c r="G1" s="1"/>
      <c r="H1" s="1"/>
      <c r="I1" s="1"/>
      <c r="J1" s="1"/>
    </row>
    <row r="2" spans="1:13" s="4" customFormat="1" ht="11.25" customHeight="1" x14ac:dyDescent="0.25">
      <c r="A2" s="27" t="s">
        <v>18</v>
      </c>
      <c r="B2" s="3"/>
      <c r="C2" s="3"/>
      <c r="D2" s="3"/>
      <c r="E2" s="3"/>
      <c r="F2" s="3"/>
      <c r="G2" s="3"/>
      <c r="H2" s="3"/>
      <c r="I2" s="3"/>
      <c r="J2" s="3"/>
    </row>
    <row r="3" spans="1:13" s="4" customFormat="1" ht="11.25" customHeight="1" x14ac:dyDescent="0.25">
      <c r="A3" s="27" t="s">
        <v>20</v>
      </c>
      <c r="B3" s="3"/>
      <c r="C3" s="3"/>
      <c r="D3" s="3"/>
      <c r="E3" s="3"/>
      <c r="F3" s="3"/>
      <c r="G3" s="3"/>
      <c r="H3" s="3"/>
      <c r="I3" s="3"/>
      <c r="J3" s="3"/>
    </row>
    <row r="4" spans="1:13" s="4" customFormat="1" ht="9" customHeight="1" x14ac:dyDescent="0.25">
      <c r="A4" s="5" t="s">
        <v>19</v>
      </c>
      <c r="B4" s="3"/>
      <c r="C4" s="3"/>
      <c r="D4" s="3"/>
      <c r="E4" s="3"/>
      <c r="F4" s="3"/>
      <c r="G4" s="3"/>
      <c r="H4" s="3"/>
      <c r="I4" s="3"/>
      <c r="J4" s="3"/>
    </row>
    <row r="5" spans="1:13" ht="3" customHeight="1" x14ac:dyDescent="0.25">
      <c r="A5" s="6"/>
      <c r="B5" s="1"/>
      <c r="C5" s="1"/>
      <c r="D5" s="1"/>
      <c r="E5" s="1"/>
      <c r="F5" s="1"/>
      <c r="G5" s="1"/>
      <c r="H5" s="1"/>
      <c r="I5" s="1"/>
      <c r="J5" s="1"/>
    </row>
    <row r="6" spans="1:13" ht="12.75" x14ac:dyDescent="0.25">
      <c r="A6" s="7" t="s">
        <v>16</v>
      </c>
      <c r="B6" s="8">
        <v>2012</v>
      </c>
      <c r="C6" s="8">
        <v>2013</v>
      </c>
      <c r="D6" s="8">
        <v>2014</v>
      </c>
      <c r="E6" s="8">
        <v>2015</v>
      </c>
      <c r="F6" s="8">
        <v>2016</v>
      </c>
      <c r="G6" s="8">
        <v>2017</v>
      </c>
      <c r="H6" s="8">
        <v>2018</v>
      </c>
      <c r="I6" s="8">
        <v>2019</v>
      </c>
      <c r="J6" s="8">
        <v>2020</v>
      </c>
      <c r="K6" s="8">
        <v>2021</v>
      </c>
      <c r="L6" s="8">
        <v>2022</v>
      </c>
      <c r="M6" s="8">
        <v>2023</v>
      </c>
    </row>
    <row r="7" spans="1:13" ht="6" customHeight="1" x14ac:dyDescent="0.25">
      <c r="A7" s="9"/>
      <c r="B7" s="10"/>
      <c r="C7" s="10"/>
      <c r="D7" s="10"/>
      <c r="E7" s="10"/>
      <c r="F7" s="10"/>
      <c r="G7" s="10"/>
      <c r="H7" s="10"/>
      <c r="I7" s="11"/>
      <c r="J7" s="11"/>
      <c r="K7" s="12"/>
      <c r="L7" s="12"/>
      <c r="M7" s="12"/>
    </row>
    <row r="8" spans="1:13" ht="11.25" customHeight="1" x14ac:dyDescent="0.25">
      <c r="A8" s="13" t="s">
        <v>0</v>
      </c>
      <c r="B8" s="14">
        <v>438886</v>
      </c>
      <c r="C8" s="14">
        <v>474645</v>
      </c>
      <c r="D8" s="14">
        <v>456008</v>
      </c>
      <c r="E8" s="14">
        <v>439673</v>
      </c>
      <c r="F8" s="14">
        <f t="shared" ref="F8:M8" si="0">F9+F15+F19</f>
        <v>437532</v>
      </c>
      <c r="G8" s="14">
        <f t="shared" si="0"/>
        <v>456956</v>
      </c>
      <c r="H8" s="14">
        <f t="shared" si="0"/>
        <v>450310</v>
      </c>
      <c r="I8" s="14">
        <f t="shared" si="0"/>
        <v>454764</v>
      </c>
      <c r="J8" s="14">
        <f t="shared" si="0"/>
        <v>410751</v>
      </c>
      <c r="K8" s="14">
        <f t="shared" si="0"/>
        <v>600363</v>
      </c>
      <c r="L8" s="14">
        <f t="shared" si="0"/>
        <v>538335</v>
      </c>
      <c r="M8" s="14">
        <f t="shared" si="0"/>
        <v>509435</v>
      </c>
    </row>
    <row r="9" spans="1:13" ht="11.25" customHeight="1" x14ac:dyDescent="0.25">
      <c r="A9" s="15" t="s">
        <v>1</v>
      </c>
      <c r="B9" s="14">
        <v>155053</v>
      </c>
      <c r="C9" s="14">
        <v>169490</v>
      </c>
      <c r="D9" s="14">
        <v>164689</v>
      </c>
      <c r="E9" s="14">
        <v>157546</v>
      </c>
      <c r="F9" s="14">
        <f t="shared" ref="F9:M9" si="1">SUM(F10:F14)</f>
        <v>153876</v>
      </c>
      <c r="G9" s="14">
        <f t="shared" si="1"/>
        <v>163668</v>
      </c>
      <c r="H9" s="14">
        <f t="shared" si="1"/>
        <v>148410</v>
      </c>
      <c r="I9" s="14">
        <f t="shared" si="1"/>
        <v>151997</v>
      </c>
      <c r="J9" s="14">
        <f t="shared" si="1"/>
        <v>112181</v>
      </c>
      <c r="K9" s="14">
        <f t="shared" si="1"/>
        <v>157100</v>
      </c>
      <c r="L9" s="14">
        <f t="shared" si="1"/>
        <v>159814</v>
      </c>
      <c r="M9" s="14">
        <f t="shared" si="1"/>
        <v>164485</v>
      </c>
    </row>
    <row r="10" spans="1:13" ht="11.25" customHeight="1" x14ac:dyDescent="0.25">
      <c r="A10" s="16" t="s">
        <v>2</v>
      </c>
      <c r="B10" s="17">
        <v>76837</v>
      </c>
      <c r="C10" s="17">
        <v>85327</v>
      </c>
      <c r="D10" s="17">
        <v>86139</v>
      </c>
      <c r="E10" s="17">
        <v>82550</v>
      </c>
      <c r="F10" s="17">
        <v>76401</v>
      </c>
      <c r="G10" s="17">
        <v>74760</v>
      </c>
      <c r="H10" s="17">
        <v>61352</v>
      </c>
      <c r="I10" s="17">
        <v>56983</v>
      </c>
      <c r="J10" s="17">
        <v>37113</v>
      </c>
      <c r="K10" s="17">
        <v>46022</v>
      </c>
      <c r="L10" s="17">
        <v>37366</v>
      </c>
      <c r="M10" s="17">
        <v>34107</v>
      </c>
    </row>
    <row r="11" spans="1:13" ht="11.25" customHeight="1" x14ac:dyDescent="0.25">
      <c r="A11" s="16" t="s">
        <v>3</v>
      </c>
      <c r="B11" s="17">
        <v>17921</v>
      </c>
      <c r="C11" s="17">
        <v>19926</v>
      </c>
      <c r="D11" s="17">
        <v>20140</v>
      </c>
      <c r="E11" s="17">
        <v>20507</v>
      </c>
      <c r="F11" s="17">
        <v>20205</v>
      </c>
      <c r="G11" s="17">
        <v>23098</v>
      </c>
      <c r="H11" s="17">
        <v>21688</v>
      </c>
      <c r="I11" s="17">
        <v>22899</v>
      </c>
      <c r="J11" s="17">
        <v>15576</v>
      </c>
      <c r="K11" s="17">
        <v>18709</v>
      </c>
      <c r="L11" s="17">
        <v>19397</v>
      </c>
      <c r="M11" s="17">
        <v>23028</v>
      </c>
    </row>
    <row r="12" spans="1:13" ht="11.25" customHeight="1" x14ac:dyDescent="0.25">
      <c r="A12" s="16" t="s">
        <v>4</v>
      </c>
      <c r="B12" s="17">
        <v>22721</v>
      </c>
      <c r="C12" s="17">
        <v>24477</v>
      </c>
      <c r="D12" s="17">
        <v>21275</v>
      </c>
      <c r="E12" s="17">
        <v>16693</v>
      </c>
      <c r="F12" s="17">
        <v>15757</v>
      </c>
      <c r="G12" s="17">
        <v>18028</v>
      </c>
      <c r="H12" s="17">
        <v>19285</v>
      </c>
      <c r="I12" s="17">
        <v>22654</v>
      </c>
      <c r="J12" s="17">
        <v>20279</v>
      </c>
      <c r="K12" s="17">
        <v>29618</v>
      </c>
      <c r="L12" s="17">
        <v>32028</v>
      </c>
      <c r="M12" s="17">
        <v>32401</v>
      </c>
    </row>
    <row r="13" spans="1:13" ht="11.25" customHeight="1" x14ac:dyDescent="0.25">
      <c r="A13" s="16" t="s">
        <v>5</v>
      </c>
      <c r="B13" s="17">
        <v>2593</v>
      </c>
      <c r="C13" s="17">
        <v>592</v>
      </c>
      <c r="D13" s="17">
        <v>641</v>
      </c>
      <c r="E13" s="17">
        <v>399</v>
      </c>
      <c r="F13" s="17">
        <v>323</v>
      </c>
      <c r="G13" s="17">
        <v>83</v>
      </c>
      <c r="H13" s="17">
        <v>88</v>
      </c>
      <c r="I13" s="17">
        <v>75</v>
      </c>
      <c r="J13" s="17">
        <v>47</v>
      </c>
      <c r="K13" s="17">
        <v>7</v>
      </c>
      <c r="L13" s="17">
        <v>5</v>
      </c>
      <c r="M13" s="17">
        <v>6</v>
      </c>
    </row>
    <row r="14" spans="1:13" ht="11.25" customHeight="1" x14ac:dyDescent="0.25">
      <c r="A14" s="16" t="s">
        <v>6</v>
      </c>
      <c r="B14" s="17">
        <v>34981</v>
      </c>
      <c r="C14" s="17">
        <v>39168</v>
      </c>
      <c r="D14" s="17">
        <v>36494</v>
      </c>
      <c r="E14" s="17">
        <v>37397</v>
      </c>
      <c r="F14" s="17">
        <v>41190</v>
      </c>
      <c r="G14" s="17">
        <v>47699</v>
      </c>
      <c r="H14" s="17">
        <v>45997</v>
      </c>
      <c r="I14" s="17">
        <v>49386</v>
      </c>
      <c r="J14" s="17">
        <v>39166</v>
      </c>
      <c r="K14" s="17">
        <v>62744</v>
      </c>
      <c r="L14" s="17">
        <v>71018</v>
      </c>
      <c r="M14" s="17">
        <v>74943</v>
      </c>
    </row>
    <row r="15" spans="1:13" ht="11.25" customHeight="1" x14ac:dyDescent="0.25">
      <c r="A15" s="15" t="s">
        <v>7</v>
      </c>
      <c r="B15" s="14">
        <v>3760</v>
      </c>
      <c r="C15" s="14">
        <v>23190</v>
      </c>
      <c r="D15" s="14">
        <v>19224</v>
      </c>
      <c r="E15" s="14">
        <v>15540</v>
      </c>
      <c r="F15" s="14">
        <f>SUM(F16:F18)</f>
        <v>16144</v>
      </c>
      <c r="G15" s="14">
        <f>SUM(G16:G18)</f>
        <v>16613</v>
      </c>
      <c r="H15" s="14">
        <f>SUM(H16:H18)</f>
        <v>17392</v>
      </c>
      <c r="I15" s="14">
        <f t="shared" ref="I15:M15" si="2">SUM(I16:I18)</f>
        <v>16650</v>
      </c>
      <c r="J15" s="14">
        <f>SUM(J16:J18)</f>
        <v>12909</v>
      </c>
      <c r="K15" s="14">
        <f t="shared" si="2"/>
        <v>17651</v>
      </c>
      <c r="L15" s="14">
        <f t="shared" si="2"/>
        <v>17729</v>
      </c>
      <c r="M15" s="14">
        <f t="shared" si="2"/>
        <v>17327</v>
      </c>
    </row>
    <row r="16" spans="1:13" ht="11.25" customHeight="1" x14ac:dyDescent="0.25">
      <c r="A16" s="16" t="s">
        <v>8</v>
      </c>
      <c r="B16" s="17" t="s">
        <v>9</v>
      </c>
      <c r="C16" s="17">
        <v>15839</v>
      </c>
      <c r="D16" s="17">
        <v>12955</v>
      </c>
      <c r="E16" s="17">
        <v>9902</v>
      </c>
      <c r="F16" s="17">
        <v>9724</v>
      </c>
      <c r="G16" s="17">
        <v>9739</v>
      </c>
      <c r="H16" s="17">
        <v>9922</v>
      </c>
      <c r="I16" s="17">
        <v>9995</v>
      </c>
      <c r="J16" s="17">
        <v>9030</v>
      </c>
      <c r="K16" s="17">
        <v>12919</v>
      </c>
      <c r="L16" s="17">
        <v>12543</v>
      </c>
      <c r="M16" s="17">
        <v>12389</v>
      </c>
    </row>
    <row r="17" spans="1:13" ht="11.25" customHeight="1" x14ac:dyDescent="0.25">
      <c r="A17" s="16" t="s">
        <v>10</v>
      </c>
      <c r="B17" s="17" t="s">
        <v>9</v>
      </c>
      <c r="C17" s="17">
        <v>3545</v>
      </c>
      <c r="D17" s="17">
        <v>3124</v>
      </c>
      <c r="E17" s="17">
        <v>2999</v>
      </c>
      <c r="F17" s="17">
        <v>3084</v>
      </c>
      <c r="G17" s="17">
        <v>2769</v>
      </c>
      <c r="H17" s="17">
        <v>2756</v>
      </c>
      <c r="I17" s="17">
        <v>2353</v>
      </c>
      <c r="J17" s="17">
        <v>1743</v>
      </c>
      <c r="K17" s="17">
        <v>2761</v>
      </c>
      <c r="L17" s="17">
        <v>2768</v>
      </c>
      <c r="M17" s="17">
        <v>2706</v>
      </c>
    </row>
    <row r="18" spans="1:13" ht="11.25" customHeight="1" x14ac:dyDescent="0.25">
      <c r="A18" s="16" t="s">
        <v>11</v>
      </c>
      <c r="B18" s="17">
        <v>3760</v>
      </c>
      <c r="C18" s="17">
        <v>3806</v>
      </c>
      <c r="D18" s="17">
        <v>3145</v>
      </c>
      <c r="E18" s="17">
        <v>2639</v>
      </c>
      <c r="F18" s="17">
        <v>3336</v>
      </c>
      <c r="G18" s="17">
        <v>4105</v>
      </c>
      <c r="H18" s="17">
        <v>4714</v>
      </c>
      <c r="I18" s="17">
        <v>4302</v>
      </c>
      <c r="J18" s="17">
        <v>2136</v>
      </c>
      <c r="K18" s="17">
        <v>1971</v>
      </c>
      <c r="L18" s="17">
        <v>2418</v>
      </c>
      <c r="M18" s="17">
        <v>2232</v>
      </c>
    </row>
    <row r="19" spans="1:13" ht="11.25" customHeight="1" x14ac:dyDescent="0.25">
      <c r="A19" s="15" t="s">
        <v>12</v>
      </c>
      <c r="B19" s="14">
        <v>280073</v>
      </c>
      <c r="C19" s="14">
        <v>281965</v>
      </c>
      <c r="D19" s="14">
        <v>272095</v>
      </c>
      <c r="E19" s="14">
        <v>266587</v>
      </c>
      <c r="F19" s="14">
        <f t="shared" ref="F19:M19" si="3">SUM(F20:F21)</f>
        <v>267512</v>
      </c>
      <c r="G19" s="14">
        <f t="shared" si="3"/>
        <v>276675</v>
      </c>
      <c r="H19" s="14">
        <f t="shared" si="3"/>
        <v>284508</v>
      </c>
      <c r="I19" s="14">
        <f t="shared" si="3"/>
        <v>286117</v>
      </c>
      <c r="J19" s="14">
        <f t="shared" si="3"/>
        <v>285661</v>
      </c>
      <c r="K19" s="14">
        <f t="shared" si="3"/>
        <v>425612</v>
      </c>
      <c r="L19" s="14">
        <f t="shared" si="3"/>
        <v>360792</v>
      </c>
      <c r="M19" s="14">
        <f t="shared" si="3"/>
        <v>327623</v>
      </c>
    </row>
    <row r="20" spans="1:13" ht="11.25" customHeight="1" x14ac:dyDescent="0.25">
      <c r="A20" s="16" t="s">
        <v>13</v>
      </c>
      <c r="B20" s="17">
        <v>170811</v>
      </c>
      <c r="C20" s="17">
        <v>177440</v>
      </c>
      <c r="D20" s="17">
        <v>169089</v>
      </c>
      <c r="E20" s="17">
        <v>164067</v>
      </c>
      <c r="F20" s="17">
        <v>159978</v>
      </c>
      <c r="G20" s="17">
        <v>160298</v>
      </c>
      <c r="H20" s="17">
        <v>165995</v>
      </c>
      <c r="I20" s="17">
        <v>167299</v>
      </c>
      <c r="J20" s="17">
        <v>194407</v>
      </c>
      <c r="K20" s="17">
        <v>291490</v>
      </c>
      <c r="L20" s="17">
        <v>250961</v>
      </c>
      <c r="M20" s="17">
        <v>227976</v>
      </c>
    </row>
    <row r="21" spans="1:13" ht="11.25" customHeight="1" x14ac:dyDescent="0.25">
      <c r="A21" s="16" t="s">
        <v>14</v>
      </c>
      <c r="B21" s="17">
        <v>109262</v>
      </c>
      <c r="C21" s="17">
        <v>104525</v>
      </c>
      <c r="D21" s="17">
        <v>103006</v>
      </c>
      <c r="E21" s="17">
        <v>102520</v>
      </c>
      <c r="F21" s="17">
        <v>107534</v>
      </c>
      <c r="G21" s="17">
        <v>116377</v>
      </c>
      <c r="H21" s="17">
        <v>118513</v>
      </c>
      <c r="I21" s="17">
        <v>118818</v>
      </c>
      <c r="J21" s="17">
        <v>91254</v>
      </c>
      <c r="K21" s="17">
        <v>134122</v>
      </c>
      <c r="L21" s="17">
        <v>109831</v>
      </c>
      <c r="M21" s="17">
        <v>99647</v>
      </c>
    </row>
    <row r="22" spans="1:13" ht="3.75" customHeight="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2" customHeight="1" x14ac:dyDescent="0.25">
      <c r="A23" s="20" t="s">
        <v>15</v>
      </c>
      <c r="B23" s="20"/>
      <c r="C23" s="20"/>
      <c r="D23" s="20"/>
      <c r="E23" s="20"/>
      <c r="F23" s="20"/>
      <c r="G23" s="20"/>
    </row>
    <row r="25" spans="1:13" x14ac:dyDescent="0.25">
      <c r="B25" s="21">
        <f>SUM(B10:B12)</f>
        <v>117479</v>
      </c>
      <c r="C25" s="21">
        <f>SUM(C10:C12)</f>
        <v>129730</v>
      </c>
      <c r="D25" s="21"/>
      <c r="E25" s="22"/>
      <c r="F25" s="22"/>
      <c r="G25" s="22"/>
      <c r="H25" s="22"/>
      <c r="I25" s="22"/>
      <c r="J25" s="22"/>
    </row>
    <row r="26" spans="1:13" x14ac:dyDescent="0.25">
      <c r="B26" s="23"/>
      <c r="C26" s="23"/>
      <c r="D26" s="23"/>
    </row>
    <row r="27" spans="1:13" x14ac:dyDescent="0.25">
      <c r="A27" s="24"/>
      <c r="B27" s="21">
        <f>SUM(B14:B17)</f>
        <v>38741</v>
      </c>
      <c r="C27" s="21">
        <f>SUM(C14:C17)</f>
        <v>81742</v>
      </c>
      <c r="D27" s="21"/>
      <c r="E27" s="25"/>
      <c r="F27" s="25"/>
      <c r="G27" s="25"/>
      <c r="H27" s="25"/>
      <c r="I27" s="25"/>
      <c r="J27" s="25"/>
    </row>
    <row r="28" spans="1:13" x14ac:dyDescent="0.25">
      <c r="A28" s="24"/>
      <c r="B28" s="23"/>
      <c r="C28" s="23"/>
      <c r="D28" s="23"/>
      <c r="E28" s="24"/>
      <c r="F28" s="24"/>
      <c r="G28" s="24"/>
      <c r="H28" s="24"/>
      <c r="I28" s="24"/>
      <c r="J28" s="24"/>
    </row>
    <row r="29" spans="1:13" x14ac:dyDescent="0.25">
      <c r="A29" s="24"/>
      <c r="B29" s="21">
        <f>SUM(B19:B21)</f>
        <v>560146</v>
      </c>
      <c r="C29" s="21">
        <f>SUM(C19:C21)</f>
        <v>563930</v>
      </c>
      <c r="D29" s="21"/>
      <c r="E29" s="25"/>
      <c r="F29" s="25"/>
      <c r="G29" s="25"/>
      <c r="H29" s="25"/>
      <c r="I29" s="25"/>
      <c r="J29" s="25"/>
    </row>
    <row r="30" spans="1:13" x14ac:dyDescent="0.25">
      <c r="A30" s="24"/>
      <c r="B30" s="23"/>
      <c r="C30" s="23"/>
      <c r="D30" s="23"/>
      <c r="E30" s="24"/>
      <c r="F30" s="24"/>
      <c r="G30" s="24"/>
      <c r="H30" s="24"/>
      <c r="I30" s="24"/>
      <c r="J30" s="24"/>
    </row>
    <row r="31" spans="1:13" x14ac:dyDescent="0.25">
      <c r="A31" s="24"/>
      <c r="B31" s="23"/>
      <c r="C31" s="23"/>
      <c r="D31" s="23"/>
      <c r="E31" s="24"/>
      <c r="F31" s="24"/>
      <c r="G31" s="24"/>
      <c r="H31" s="24"/>
      <c r="I31" s="24"/>
      <c r="J31" s="24"/>
    </row>
    <row r="32" spans="1:13" x14ac:dyDescent="0.25">
      <c r="A32" s="24"/>
      <c r="B32" s="23"/>
      <c r="C32" s="23"/>
      <c r="D32" s="23"/>
      <c r="E32" s="24"/>
      <c r="F32" s="24"/>
      <c r="G32" s="24"/>
      <c r="H32" s="24"/>
      <c r="I32" s="24"/>
      <c r="J32" s="24"/>
    </row>
    <row r="33" spans="1:10" x14ac:dyDescent="0.25">
      <c r="A33" s="24"/>
      <c r="B33" s="21">
        <f>SUM(B9,B13,B18)</f>
        <v>161406</v>
      </c>
      <c r="C33" s="21">
        <f>SUM(C9,C13,C18)</f>
        <v>173888</v>
      </c>
      <c r="D33" s="21"/>
      <c r="E33" s="25"/>
      <c r="F33" s="25"/>
      <c r="G33" s="25"/>
      <c r="H33" s="25"/>
      <c r="I33" s="25"/>
      <c r="J33" s="25"/>
    </row>
    <row r="34" spans="1:10" x14ac:dyDescent="0.25">
      <c r="A34" s="24"/>
      <c r="B34" s="23"/>
      <c r="C34" s="23"/>
      <c r="D34" s="23"/>
      <c r="E34" s="24"/>
      <c r="F34" s="24"/>
      <c r="G34" s="24"/>
      <c r="H34" s="24"/>
      <c r="I34" s="24"/>
      <c r="J34" s="24"/>
    </row>
    <row r="35" spans="1:10" x14ac:dyDescent="0.25">
      <c r="B35" s="23"/>
      <c r="C35" s="23"/>
      <c r="D35" s="23"/>
    </row>
    <row r="36" spans="1:10" x14ac:dyDescent="0.25">
      <c r="B36" s="23"/>
      <c r="C36" s="23"/>
      <c r="D36" s="23"/>
    </row>
    <row r="37" spans="1:10" x14ac:dyDescent="0.25">
      <c r="B37" s="23"/>
      <c r="C37" s="23"/>
      <c r="D37" s="23"/>
    </row>
    <row r="38" spans="1:10" x14ac:dyDescent="0.25">
      <c r="B38" s="23"/>
      <c r="C38" s="23"/>
      <c r="D38" s="23"/>
    </row>
  </sheetData>
  <printOptions horizontalCentered="1"/>
  <pageMargins left="1.9685039370078741" right="1.7716535433070868" top="5.118110236220473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19.20</vt:lpstr>
      <vt:lpstr>'19.20'!Área_de_impresión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Jimmy Quijano Siccos</cp:lastModifiedBy>
  <cp:lastPrinted>2024-08-12T19:57:13Z</cp:lastPrinted>
  <dcterms:created xsi:type="dcterms:W3CDTF">2022-04-27T22:52:08Z</dcterms:created>
  <dcterms:modified xsi:type="dcterms:W3CDTF">2024-08-12T20:25:02Z</dcterms:modified>
</cp:coreProperties>
</file>