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_INEI\WEB INEI\WEB EXTERNO\"/>
    </mc:Choice>
  </mc:AlternateContent>
  <xr:revisionPtr revIDLastSave="0" documentId="13_ncr:1_{6503B475-A800-4618-B004-92F6391335C1}" xr6:coauthVersionLast="47" xr6:coauthVersionMax="47" xr10:uidLastSave="{00000000-0000-0000-0000-000000000000}"/>
  <bookViews>
    <workbookView xWindow="2340" yWindow="0" windowWidth="14610" windowHeight="15480" xr2:uid="{00000000-000D-0000-FFFF-FFFF00000000}"/>
  </bookViews>
  <sheets>
    <sheet name="27.04" sheetId="1" r:id="rId1"/>
  </sheets>
  <externalReferences>
    <externalReference r:id="rId2"/>
    <externalReference r:id="rId3"/>
    <externalReference r:id="rId4"/>
  </externalReferences>
  <definedNames>
    <definedName name="\p">'[1]01'!#REF!</definedName>
    <definedName name="\s">#N/A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hidden="1">'[1]07'!$B$8:$B$58</definedName>
    <definedName name="_Key1" hidden="1">'[1]07'!$E$8:$E$58</definedName>
    <definedName name="_Order1" hidden="1">0</definedName>
    <definedName name="_Sort" hidden="1">#REF!</definedName>
    <definedName name="A_impresión_IM">'[1]01'!$A$1:$P$44</definedName>
    <definedName name="_xlnm.Print_Area" localSheetId="0">'27.04'!$A$1:$X$67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PAIS">#N/A</definedName>
    <definedName name="STOCK">#N/A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 s="1"/>
</calcChain>
</file>

<file path=xl/sharedStrings.xml><?xml version="1.0" encoding="utf-8"?>
<sst xmlns="http://schemas.openxmlformats.org/spreadsheetml/2006/main" count="70" uniqueCount="52">
  <si>
    <t xml:space="preserve">Principales  Productos  </t>
  </si>
  <si>
    <t>2002</t>
  </si>
  <si>
    <t xml:space="preserve">Valor Total </t>
  </si>
  <si>
    <t>1/ Comprende hoja de coca y derivados, melazas, lanas y pieles.</t>
  </si>
  <si>
    <t>2/ Incluye contenido de plata.</t>
  </si>
  <si>
    <t>3/ Incluye bismuto y tungsteno, principalmente.</t>
  </si>
  <si>
    <t>4/ Comprende la venta de combustibles y alimentos a naves extranjeras y la reparación de bienes de capital.</t>
  </si>
  <si>
    <t xml:space="preserve">Fuente: Banco Central de Reserva del Perú.                                                                                        </t>
  </si>
  <si>
    <t>III. Otros   4/</t>
  </si>
  <si>
    <t>II.  Productos No Tradicionales</t>
  </si>
  <si>
    <t>Volumen (Miles Tm)</t>
  </si>
  <si>
    <t>I.   Productos Tradicionales</t>
  </si>
  <si>
    <t>Pesqueros</t>
  </si>
  <si>
    <t>Harina de pescado</t>
  </si>
  <si>
    <t>Precio (US$/Tm)</t>
  </si>
  <si>
    <t>Aceite de pescado</t>
  </si>
  <si>
    <t>Agrícolas</t>
  </si>
  <si>
    <t>Algodón</t>
  </si>
  <si>
    <t>Azúcar</t>
  </si>
  <si>
    <t>Café</t>
  </si>
  <si>
    <t>Resto de Agrícolas  1/</t>
  </si>
  <si>
    <t>Mineros</t>
  </si>
  <si>
    <t>Precio (¢US$/Lb)</t>
  </si>
  <si>
    <t>Estaño</t>
  </si>
  <si>
    <t>Hierro</t>
  </si>
  <si>
    <t>Volumen (Millones Tm)</t>
  </si>
  <si>
    <t>Oro</t>
  </si>
  <si>
    <t>Volumen (Miles Oz. Troy)</t>
  </si>
  <si>
    <t>Plata refinada</t>
  </si>
  <si>
    <t>Volumen (Millones Oz. Troy)</t>
  </si>
  <si>
    <t>Zinc</t>
  </si>
  <si>
    <t>Molibdeno</t>
  </si>
  <si>
    <t>Resto de Mineros  3/</t>
  </si>
  <si>
    <t>Petróleo y Gas Natural</t>
  </si>
  <si>
    <t>Petróleo y derivados</t>
  </si>
  <si>
    <t>Volumen (Millones de Barriles)</t>
  </si>
  <si>
    <t xml:space="preserve"> Precio (US$/Barril)</t>
  </si>
  <si>
    <t xml:space="preserve">Gas natural </t>
  </si>
  <si>
    <t>Precio (US$/m3)</t>
  </si>
  <si>
    <t>Volumen (Miles m3)</t>
  </si>
  <si>
    <t>¢US$: Centavo de US dólar.</t>
  </si>
  <si>
    <t>Precio (¢US$/L.)</t>
  </si>
  <si>
    <t>Precio (US$/Oz Troy)</t>
  </si>
  <si>
    <t>Plomo  2/</t>
  </si>
  <si>
    <t>Cobre</t>
  </si>
  <si>
    <t>2021 P/</t>
  </si>
  <si>
    <t xml:space="preserve">          (Millones de US dólares)</t>
  </si>
  <si>
    <t>2022 P/</t>
  </si>
  <si>
    <t>2023 P/</t>
  </si>
  <si>
    <t>2024 P/</t>
  </si>
  <si>
    <t>2020 P/</t>
  </si>
  <si>
    <t>27.4  EXPORTACIÓN FOB, SEGÚN PRINCIPALES PRODUCTOS,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</si>
</sst>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0_)"/>
    <numFmt numFmtId="166" formatCode="0.0"/>
    <numFmt numFmtId="167" formatCode="#,###;#,##0;0;&quot;-&quot;"/>
    <numFmt numFmtId="168" formatCode="\ _ * #,##0;_ * \-#,##0;_ * &quot;-&quot;_ ;_ @_ "/>
  </numFmts>
  <fonts count="9" x14ac:knownFonts="1">
    <font>
      <sz val="10"/>
      <name val="Arial"/>
    </font>
    <font>
      <sz val="10"/>
      <name val="Arial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u/>
      <sz val="7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2" fillId="0" borderId="0"/>
  </cellStyleXfs>
  <cellXfs count="41">
    <xf numFmtId="0" fontId="0" fillId="0" borderId="0" xfId="0"/>
    <xf numFmtId="165" fontId="4" fillId="0" borderId="0" xfId="2" quotePrefix="1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165" fontId="5" fillId="0" borderId="0" xfId="2" quotePrefix="1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5" fontId="3" fillId="0" borderId="0" xfId="2" applyFont="1" applyAlignment="1">
      <alignment horizontal="left"/>
    </xf>
    <xf numFmtId="2" fontId="3" fillId="0" borderId="0" xfId="2" applyNumberFormat="1" applyFont="1"/>
    <xf numFmtId="165" fontId="3" fillId="0" borderId="0" xfId="2" applyFont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164" fontId="3" fillId="0" borderId="0" xfId="0" applyNumberFormat="1" applyFont="1"/>
    <xf numFmtId="167" fontId="6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168" fontId="8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left" indent="1"/>
    </xf>
    <xf numFmtId="168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left" indent="2"/>
    </xf>
    <xf numFmtId="168" fontId="8" fillId="0" borderId="0" xfId="2" applyNumberFormat="1" applyFont="1"/>
    <xf numFmtId="0" fontId="5" fillId="2" borderId="2" xfId="0" applyFont="1" applyFill="1" applyBorder="1" applyAlignment="1">
      <alignment horizontal="left" indent="1"/>
    </xf>
    <xf numFmtId="0" fontId="8" fillId="2" borderId="2" xfId="0" applyFont="1" applyFill="1" applyBorder="1" applyAlignment="1">
      <alignment horizontal="left"/>
    </xf>
    <xf numFmtId="168" fontId="8" fillId="2" borderId="0" xfId="0" applyNumberFormat="1" applyFont="1" applyFill="1" applyAlignment="1">
      <alignment horizontal="right"/>
    </xf>
    <xf numFmtId="168" fontId="8" fillId="2" borderId="5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indent="1"/>
    </xf>
    <xf numFmtId="168" fontId="5" fillId="2" borderId="0" xfId="0" applyNumberFormat="1" applyFont="1" applyFill="1" applyAlignment="1">
      <alignment horizontal="right"/>
    </xf>
    <xf numFmtId="0" fontId="5" fillId="2" borderId="2" xfId="0" applyFont="1" applyFill="1" applyBorder="1" applyAlignment="1">
      <alignment horizontal="left" indent="2"/>
    </xf>
    <xf numFmtId="168" fontId="8" fillId="2" borderId="0" xfId="2" applyNumberFormat="1" applyFont="1" applyFill="1"/>
    <xf numFmtId="168" fontId="8" fillId="2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7" fillId="0" borderId="0" xfId="0" applyFont="1" applyBorder="1"/>
    <xf numFmtId="168" fontId="7" fillId="0" borderId="0" xfId="0" applyNumberFormat="1" applyFont="1" applyBorder="1"/>
  </cellXfs>
  <cellStyles count="3">
    <cellStyle name="Diseño" xfId="1" xr:uid="{00000000-0005-0000-0000-000000000000}"/>
    <cellStyle name="Normal" xfId="0" builtinId="0"/>
    <cellStyle name="Normal_IEC22007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CE-2007-para%20diagr-OTD\Cap24-Sect-Exter-2007\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EST_CONV\EXCEL\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  <row r="2">
          <cell r="A2" t="str">
            <v xml:space="preserve">         (Millones de US Dólares)</v>
          </cell>
        </row>
        <row r="4">
          <cell r="A4" t="str">
            <v>Año</v>
          </cell>
          <cell r="H4" t="str">
            <v>Servicio de la Deuda</v>
          </cell>
          <cell r="L4" t="str">
            <v>Tipo de Cambio</v>
          </cell>
          <cell r="O4" t="str">
            <v>Devaluación Promedio</v>
          </cell>
        </row>
        <row r="5">
          <cell r="B5" t="str">
            <v>Expor-</v>
          </cell>
          <cell r="C5" t="str">
            <v>Impor-</v>
          </cell>
          <cell r="D5" t="str">
            <v>Balanza</v>
          </cell>
          <cell r="E5" t="str">
            <v>Balanza</v>
          </cell>
          <cell r="F5" t="str">
            <v>Activos</v>
          </cell>
          <cell r="G5" t="str">
            <v>Deuda</v>
          </cell>
          <cell r="H5" t="str">
            <v>Pública Externa</v>
          </cell>
          <cell r="L5" t="str">
            <v>Oficial Promedio</v>
          </cell>
          <cell r="O5" t="str">
            <v xml:space="preserve"> (%)</v>
          </cell>
        </row>
        <row r="6">
          <cell r="B6" t="str">
            <v>tación</v>
          </cell>
          <cell r="C6" t="str">
            <v>tación</v>
          </cell>
          <cell r="D6" t="str">
            <v>Comer-</v>
          </cell>
          <cell r="E6" t="str">
            <v>de</v>
          </cell>
          <cell r="F6" t="str">
            <v>Externos</v>
          </cell>
          <cell r="G6" t="str">
            <v>Pública</v>
          </cell>
          <cell r="I6" t="str">
            <v>Amor-</v>
          </cell>
          <cell r="J6" t="str">
            <v>Inte-</v>
          </cell>
          <cell r="L6" t="str">
            <v>Promedio</v>
          </cell>
          <cell r="M6" t="str">
            <v>Fin</v>
          </cell>
          <cell r="O6" t="str">
            <v>Promedio</v>
          </cell>
          <cell r="P6" t="str">
            <v>Fin de</v>
          </cell>
        </row>
        <row r="7">
          <cell r="B7" t="str">
            <v>FOB</v>
          </cell>
          <cell r="C7" t="str">
            <v>FOB</v>
          </cell>
          <cell r="D7" t="str">
            <v>cial</v>
          </cell>
          <cell r="E7" t="str">
            <v>Pagos</v>
          </cell>
          <cell r="F7" t="str">
            <v>Netos</v>
          </cell>
          <cell r="G7" t="str">
            <v>Exter-</v>
          </cell>
          <cell r="H7" t="str">
            <v>Total</v>
          </cell>
          <cell r="I7" t="str">
            <v>tiza-</v>
          </cell>
          <cell r="J7" t="str">
            <v>reses</v>
          </cell>
          <cell r="L7" t="str">
            <v>del</v>
          </cell>
          <cell r="M7" t="str">
            <v>de</v>
          </cell>
          <cell r="O7" t="str">
            <v>del</v>
          </cell>
          <cell r="P7" t="str">
            <v>Periodo</v>
          </cell>
        </row>
        <row r="8">
          <cell r="G8" t="str">
            <v>na 1/</v>
          </cell>
          <cell r="I8" t="str">
            <v>ción</v>
          </cell>
          <cell r="L8" t="str">
            <v>Periodo</v>
          </cell>
          <cell r="M8" t="str">
            <v>Periodo</v>
          </cell>
          <cell r="O8" t="str">
            <v>Periodo</v>
          </cell>
          <cell r="P8" t="str">
            <v>2/</v>
          </cell>
        </row>
        <row r="9">
          <cell r="L9" t="str">
            <v>Soles de Oro por US Dólar</v>
          </cell>
        </row>
        <row r="10">
          <cell r="A10" t="str">
            <v>1975</v>
          </cell>
          <cell r="B10">
            <v>1330</v>
          </cell>
          <cell r="C10">
            <v>2427</v>
          </cell>
          <cell r="D10">
            <v>-1097</v>
          </cell>
          <cell r="E10">
            <v>-577</v>
          </cell>
          <cell r="F10">
            <v>116</v>
          </cell>
          <cell r="G10">
            <v>3066</v>
          </cell>
          <cell r="H10">
            <v>474</v>
          </cell>
          <cell r="I10">
            <v>284</v>
          </cell>
          <cell r="J10">
            <v>190</v>
          </cell>
          <cell r="L10">
            <v>40.370833333333337</v>
          </cell>
          <cell r="M10">
            <v>45</v>
          </cell>
          <cell r="O10">
            <v>4.32</v>
          </cell>
          <cell r="P10">
            <v>16.28</v>
          </cell>
        </row>
        <row r="11">
          <cell r="A11" t="str">
            <v>1976</v>
          </cell>
          <cell r="B11">
            <v>1341</v>
          </cell>
          <cell r="C11">
            <v>2016</v>
          </cell>
          <cell r="D11">
            <v>-675</v>
          </cell>
          <cell r="E11">
            <v>-868</v>
          </cell>
          <cell r="F11">
            <v>-751</v>
          </cell>
          <cell r="G11">
            <v>3554</v>
          </cell>
          <cell r="H11">
            <v>485</v>
          </cell>
          <cell r="I11">
            <v>282</v>
          </cell>
          <cell r="J11">
            <v>203</v>
          </cell>
          <cell r="L11">
            <v>55.755833333333335</v>
          </cell>
          <cell r="M11">
            <v>68.709999999999994</v>
          </cell>
          <cell r="O11">
            <v>38.11</v>
          </cell>
          <cell r="P11">
            <v>52.69</v>
          </cell>
        </row>
        <row r="12">
          <cell r="A12" t="str">
            <v>1977</v>
          </cell>
          <cell r="B12">
            <v>1726</v>
          </cell>
          <cell r="C12">
            <v>2148</v>
          </cell>
          <cell r="D12">
            <v>-422</v>
          </cell>
          <cell r="E12">
            <v>-349</v>
          </cell>
          <cell r="F12">
            <v>-1101</v>
          </cell>
          <cell r="G12">
            <v>4311</v>
          </cell>
          <cell r="H12">
            <v>622</v>
          </cell>
          <cell r="I12">
            <v>402</v>
          </cell>
          <cell r="J12">
            <v>220</v>
          </cell>
          <cell r="L12">
            <v>84.227500000000006</v>
          </cell>
          <cell r="M12">
            <v>124.49</v>
          </cell>
          <cell r="O12">
            <v>51.06</v>
          </cell>
          <cell r="P12">
            <v>81.180000000000007</v>
          </cell>
        </row>
        <row r="13">
          <cell r="A13" t="str">
            <v>1978</v>
          </cell>
          <cell r="B13">
            <v>1972</v>
          </cell>
          <cell r="C13">
            <v>1668</v>
          </cell>
          <cell r="D13">
            <v>304</v>
          </cell>
          <cell r="E13">
            <v>76</v>
          </cell>
          <cell r="F13">
            <v>-1025</v>
          </cell>
          <cell r="G13">
            <v>5135</v>
          </cell>
          <cell r="H13">
            <v>929</v>
          </cell>
          <cell r="I13">
            <v>659</v>
          </cell>
          <cell r="J13">
            <v>270</v>
          </cell>
          <cell r="L13">
            <v>156.34</v>
          </cell>
          <cell r="M13">
            <v>193.62</v>
          </cell>
          <cell r="O13">
            <v>85.62</v>
          </cell>
          <cell r="P13">
            <v>55.53</v>
          </cell>
        </row>
        <row r="14">
          <cell r="A14" t="str">
            <v>1979</v>
          </cell>
          <cell r="B14">
            <v>3676</v>
          </cell>
          <cell r="C14">
            <v>1954</v>
          </cell>
          <cell r="D14">
            <v>1722</v>
          </cell>
          <cell r="E14">
            <v>1579</v>
          </cell>
          <cell r="F14">
            <v>554</v>
          </cell>
          <cell r="G14">
            <v>5764</v>
          </cell>
          <cell r="H14">
            <v>1364</v>
          </cell>
          <cell r="I14">
            <v>980</v>
          </cell>
          <cell r="J14">
            <v>384</v>
          </cell>
          <cell r="L14">
            <v>224.72583333333333</v>
          </cell>
          <cell r="M14">
            <v>248.1</v>
          </cell>
          <cell r="O14">
            <v>43.74</v>
          </cell>
          <cell r="P14">
            <v>28.14</v>
          </cell>
        </row>
        <row r="15">
          <cell r="A15" t="str">
            <v>1980</v>
          </cell>
          <cell r="B15">
            <v>3916</v>
          </cell>
          <cell r="C15">
            <v>3090</v>
          </cell>
          <cell r="D15">
            <v>826</v>
          </cell>
          <cell r="E15">
            <v>722</v>
          </cell>
          <cell r="F15">
            <v>1276</v>
          </cell>
          <cell r="G15">
            <v>6043</v>
          </cell>
          <cell r="H15">
            <v>1695</v>
          </cell>
          <cell r="I15">
            <v>1203</v>
          </cell>
          <cell r="J15">
            <v>492</v>
          </cell>
          <cell r="L15">
            <v>288.85333333333335</v>
          </cell>
          <cell r="M15">
            <v>336.97</v>
          </cell>
          <cell r="O15">
            <v>28.54</v>
          </cell>
          <cell r="P15">
            <v>35.82</v>
          </cell>
        </row>
        <row r="16">
          <cell r="A16" t="str">
            <v>1981</v>
          </cell>
          <cell r="B16">
            <v>3249</v>
          </cell>
          <cell r="C16">
            <v>3802</v>
          </cell>
          <cell r="D16">
            <v>-553</v>
          </cell>
          <cell r="E16">
            <v>-504</v>
          </cell>
          <cell r="F16">
            <v>771</v>
          </cell>
          <cell r="G16">
            <v>6127</v>
          </cell>
          <cell r="H16">
            <v>1919</v>
          </cell>
          <cell r="I16">
            <v>1394</v>
          </cell>
          <cell r="J16">
            <v>525</v>
          </cell>
          <cell r="L16">
            <v>422.31666666666666</v>
          </cell>
          <cell r="M16">
            <v>497.65</v>
          </cell>
          <cell r="O16">
            <v>46.2</v>
          </cell>
          <cell r="P16">
            <v>47.68</v>
          </cell>
        </row>
        <row r="17">
          <cell r="A17" t="str">
            <v>1982</v>
          </cell>
          <cell r="B17">
            <v>3293</v>
          </cell>
          <cell r="C17">
            <v>3722</v>
          </cell>
          <cell r="D17">
            <v>-429</v>
          </cell>
          <cell r="E17">
            <v>124</v>
          </cell>
          <cell r="F17">
            <v>896</v>
          </cell>
          <cell r="G17">
            <v>6825</v>
          </cell>
          <cell r="H17">
            <v>1605</v>
          </cell>
          <cell r="I17">
            <v>1054</v>
          </cell>
          <cell r="J17">
            <v>551</v>
          </cell>
          <cell r="L17">
            <v>697.57</v>
          </cell>
          <cell r="M17">
            <v>949.18</v>
          </cell>
          <cell r="O17">
            <v>65.180000000000007</v>
          </cell>
          <cell r="P17">
            <v>90.73</v>
          </cell>
        </row>
        <row r="18">
          <cell r="L18" t="str">
            <v>Intis por US Dólar</v>
          </cell>
        </row>
        <row r="19">
          <cell r="A19" t="str">
            <v xml:space="preserve">1983 </v>
          </cell>
          <cell r="B19">
            <v>3015</v>
          </cell>
          <cell r="C19">
            <v>2722</v>
          </cell>
          <cell r="D19">
            <v>293</v>
          </cell>
          <cell r="E19">
            <v>-40</v>
          </cell>
          <cell r="F19">
            <v>856</v>
          </cell>
          <cell r="G19">
            <v>7800</v>
          </cell>
          <cell r="H19">
            <v>1791</v>
          </cell>
          <cell r="I19">
            <v>1145</v>
          </cell>
          <cell r="J19">
            <v>646</v>
          </cell>
          <cell r="L19">
            <v>1.6285475</v>
          </cell>
          <cell r="M19">
            <v>2.2351999999999999</v>
          </cell>
          <cell r="O19">
            <v>133.46</v>
          </cell>
          <cell r="P19">
            <v>135.49</v>
          </cell>
        </row>
        <row r="20">
          <cell r="A20" t="str">
            <v>1984</v>
          </cell>
          <cell r="B20">
            <v>3147</v>
          </cell>
          <cell r="C20">
            <v>2140</v>
          </cell>
          <cell r="D20">
            <v>1007</v>
          </cell>
          <cell r="E20">
            <v>247</v>
          </cell>
          <cell r="F20">
            <v>1103</v>
          </cell>
          <cell r="G20">
            <v>9079</v>
          </cell>
          <cell r="H20">
            <v>2287</v>
          </cell>
          <cell r="I20">
            <v>1441</v>
          </cell>
          <cell r="J20">
            <v>846</v>
          </cell>
          <cell r="L20">
            <v>3.4669050000000001</v>
          </cell>
          <cell r="M20">
            <v>5.2005299999999997</v>
          </cell>
          <cell r="O20">
            <v>112.88</v>
          </cell>
          <cell r="P20">
            <v>132.66999999999999</v>
          </cell>
        </row>
        <row r="21">
          <cell r="A21" t="str">
            <v>1985</v>
          </cell>
          <cell r="B21">
            <v>3049</v>
          </cell>
          <cell r="C21">
            <v>1830</v>
          </cell>
          <cell r="D21">
            <v>1219</v>
          </cell>
          <cell r="E21">
            <v>-773</v>
          </cell>
          <cell r="F21">
            <v>1383</v>
          </cell>
          <cell r="G21">
            <v>11837</v>
          </cell>
          <cell r="H21">
            <v>1978</v>
          </cell>
          <cell r="I21">
            <v>1227</v>
          </cell>
          <cell r="J21">
            <v>751</v>
          </cell>
          <cell r="L21">
            <v>10.981666666666666</v>
          </cell>
          <cell r="M21">
            <v>13.95</v>
          </cell>
          <cell r="O21">
            <v>216.76</v>
          </cell>
          <cell r="P21">
            <v>168.24</v>
          </cell>
        </row>
        <row r="22">
          <cell r="A22" t="str">
            <v>1986</v>
          </cell>
          <cell r="B22">
            <v>2576</v>
          </cell>
          <cell r="C22">
            <v>2649</v>
          </cell>
          <cell r="D22">
            <v>-73</v>
          </cell>
          <cell r="E22">
            <v>-2365</v>
          </cell>
          <cell r="F22">
            <v>867</v>
          </cell>
          <cell r="G22">
            <v>11927</v>
          </cell>
          <cell r="H22">
            <v>2178</v>
          </cell>
          <cell r="I22">
            <v>1403</v>
          </cell>
          <cell r="J22">
            <v>775</v>
          </cell>
          <cell r="L22">
            <v>13.95</v>
          </cell>
          <cell r="M22">
            <v>13.95</v>
          </cell>
          <cell r="O22">
            <v>27.03</v>
          </cell>
          <cell r="P22">
            <v>0</v>
          </cell>
        </row>
        <row r="23">
          <cell r="A23" t="str">
            <v>1987</v>
          </cell>
          <cell r="B23">
            <v>2715</v>
          </cell>
          <cell r="C23">
            <v>3215</v>
          </cell>
          <cell r="D23">
            <v>-500</v>
          </cell>
          <cell r="E23">
            <v>-1148</v>
          </cell>
          <cell r="F23">
            <v>81</v>
          </cell>
          <cell r="G23">
            <v>15382</v>
          </cell>
          <cell r="H23">
            <v>2551</v>
          </cell>
          <cell r="I23">
            <v>1478</v>
          </cell>
          <cell r="J23">
            <v>1073</v>
          </cell>
          <cell r="L23">
            <v>16.835833333333333</v>
          </cell>
          <cell r="M23">
            <v>28.05</v>
          </cell>
          <cell r="O23">
            <v>20.69</v>
          </cell>
          <cell r="P23">
            <v>101.08</v>
          </cell>
        </row>
        <row r="24">
          <cell r="A24" t="str">
            <v>1988</v>
          </cell>
          <cell r="B24">
            <v>2731</v>
          </cell>
          <cell r="C24">
            <v>2865</v>
          </cell>
          <cell r="D24">
            <v>-134</v>
          </cell>
          <cell r="E24">
            <v>-590</v>
          </cell>
          <cell r="F24">
            <v>-317</v>
          </cell>
          <cell r="G24">
            <v>16270</v>
          </cell>
          <cell r="H24">
            <v>2723</v>
          </cell>
          <cell r="I24">
            <v>1471</v>
          </cell>
          <cell r="J24">
            <v>1252</v>
          </cell>
          <cell r="L24">
            <v>128.83250000000001</v>
          </cell>
          <cell r="M24">
            <v>500</v>
          </cell>
          <cell r="O24">
            <v>665.23</v>
          </cell>
          <cell r="P24">
            <v>1682.53</v>
          </cell>
        </row>
        <row r="25">
          <cell r="A25" t="str">
            <v>1989</v>
          </cell>
          <cell r="B25">
            <v>3533</v>
          </cell>
          <cell r="C25">
            <v>2287</v>
          </cell>
          <cell r="D25">
            <v>1246</v>
          </cell>
          <cell r="E25">
            <v>540</v>
          </cell>
          <cell r="F25">
            <v>546</v>
          </cell>
          <cell r="G25">
            <v>17477</v>
          </cell>
          <cell r="H25">
            <v>2671</v>
          </cell>
          <cell r="I25">
            <v>1207</v>
          </cell>
          <cell r="J25">
            <v>1464</v>
          </cell>
          <cell r="L25">
            <v>2666.1875</v>
          </cell>
          <cell r="M25">
            <v>4963.3500000000004</v>
          </cell>
          <cell r="O25">
            <v>1969.4991558806976</v>
          </cell>
          <cell r="P25">
            <v>892.67</v>
          </cell>
        </row>
        <row r="26">
          <cell r="A26" t="str">
            <v>1990</v>
          </cell>
          <cell r="B26">
            <v>3321</v>
          </cell>
          <cell r="C26">
            <v>2922</v>
          </cell>
          <cell r="D26">
            <v>399</v>
          </cell>
          <cell r="E26">
            <v>176</v>
          </cell>
          <cell r="F26">
            <v>682</v>
          </cell>
          <cell r="G26">
            <v>18934</v>
          </cell>
          <cell r="H26">
            <v>2769</v>
          </cell>
          <cell r="I26">
            <v>1262</v>
          </cell>
          <cell r="J26">
            <v>1507</v>
          </cell>
          <cell r="L26">
            <v>187885.63</v>
          </cell>
          <cell r="M26">
            <v>516922.57</v>
          </cell>
          <cell r="O26">
            <v>6946.97</v>
          </cell>
          <cell r="P26">
            <v>10316.14</v>
          </cell>
        </row>
        <row r="27">
          <cell r="L27" t="str">
            <v>Nuevos Soles por US Dólar</v>
          </cell>
        </row>
        <row r="28">
          <cell r="A28" t="str">
            <v>1991</v>
          </cell>
          <cell r="B28">
            <v>3406</v>
          </cell>
          <cell r="C28">
            <v>3595</v>
          </cell>
          <cell r="D28">
            <v>-189</v>
          </cell>
          <cell r="E28">
            <v>788</v>
          </cell>
          <cell r="F28">
            <v>1933</v>
          </cell>
          <cell r="G28">
            <v>21040</v>
          </cell>
          <cell r="H28">
            <v>2246</v>
          </cell>
          <cell r="I28">
            <v>1035</v>
          </cell>
          <cell r="J28">
            <v>1211</v>
          </cell>
          <cell r="L28">
            <v>0.77249999999999996</v>
          </cell>
          <cell r="M28">
            <v>0.96</v>
          </cell>
          <cell r="O28">
            <v>309.82378482058482</v>
          </cell>
          <cell r="P28">
            <v>85.714467836062951</v>
          </cell>
        </row>
        <row r="29">
          <cell r="A29" t="str">
            <v>1992</v>
          </cell>
          <cell r="B29">
            <v>3661</v>
          </cell>
          <cell r="C29">
            <v>4001</v>
          </cell>
          <cell r="D29">
            <v>-340</v>
          </cell>
          <cell r="E29">
            <v>716</v>
          </cell>
          <cell r="F29">
            <v>2425</v>
          </cell>
          <cell r="G29">
            <v>21513</v>
          </cell>
          <cell r="H29">
            <v>2155</v>
          </cell>
          <cell r="I29">
            <v>777</v>
          </cell>
          <cell r="J29">
            <v>1378</v>
          </cell>
          <cell r="L29">
            <v>1.2466666666666668</v>
          </cell>
          <cell r="M29">
            <v>1.63</v>
          </cell>
          <cell r="O29">
            <v>61.380798274002188</v>
          </cell>
          <cell r="P29">
            <v>69.790000000000006</v>
          </cell>
        </row>
        <row r="30">
          <cell r="A30" t="str">
            <v>1993</v>
          </cell>
          <cell r="B30">
            <v>3384.4611701907302</v>
          </cell>
          <cell r="C30">
            <v>4122.7567989299996</v>
          </cell>
          <cell r="D30">
            <v>-738.29562873926943</v>
          </cell>
          <cell r="E30">
            <v>657</v>
          </cell>
          <cell r="F30">
            <v>2910</v>
          </cell>
          <cell r="G30">
            <v>22170</v>
          </cell>
          <cell r="H30">
            <v>2476</v>
          </cell>
          <cell r="I30">
            <v>1089</v>
          </cell>
          <cell r="J30">
            <v>1387</v>
          </cell>
          <cell r="L30">
            <v>1.9875</v>
          </cell>
          <cell r="M30">
            <v>2.15</v>
          </cell>
          <cell r="O30">
            <v>59.425133689839583</v>
          </cell>
          <cell r="P30">
            <v>31.901840490797554</v>
          </cell>
        </row>
        <row r="31">
          <cell r="A31" t="str">
            <v>1994</v>
          </cell>
          <cell r="B31">
            <v>4424.8430222557699</v>
          </cell>
          <cell r="C31">
            <v>5584.2170472199996</v>
          </cell>
          <cell r="D31">
            <v>-1159.3740249642296</v>
          </cell>
          <cell r="E31">
            <v>2978</v>
          </cell>
          <cell r="F31">
            <v>6025</v>
          </cell>
          <cell r="G31">
            <v>23980</v>
          </cell>
          <cell r="H31">
            <v>2410</v>
          </cell>
          <cell r="I31">
            <v>853</v>
          </cell>
          <cell r="J31">
            <v>1557</v>
          </cell>
          <cell r="L31">
            <v>2.1941666666666664</v>
          </cell>
          <cell r="M31">
            <v>2.1800000000000002</v>
          </cell>
          <cell r="O31">
            <v>10.398322851153011</v>
          </cell>
          <cell r="P31">
            <v>1.3953488372093119</v>
          </cell>
        </row>
        <row r="32">
          <cell r="A32" t="str">
            <v>1995</v>
          </cell>
          <cell r="B32">
            <v>5492.43597977229</v>
          </cell>
          <cell r="C32">
            <v>7749.84357929</v>
          </cell>
          <cell r="D32">
            <v>-2257.40759951771</v>
          </cell>
          <cell r="E32">
            <v>929</v>
          </cell>
          <cell r="F32">
            <v>6788.2602242000003</v>
          </cell>
          <cell r="G32">
            <v>25652</v>
          </cell>
          <cell r="H32">
            <v>2525</v>
          </cell>
          <cell r="I32">
            <v>868</v>
          </cell>
          <cell r="J32">
            <v>1657</v>
          </cell>
          <cell r="L32">
            <v>2.2524999999999999</v>
          </cell>
          <cell r="M32">
            <v>2.31</v>
          </cell>
          <cell r="O32">
            <v>2.6585643752373898</v>
          </cell>
          <cell r="P32">
            <v>5.963302752293572</v>
          </cell>
        </row>
        <row r="33">
          <cell r="A33">
            <v>1996</v>
          </cell>
          <cell r="B33">
            <v>5877.4209766013801</v>
          </cell>
          <cell r="C33">
            <v>7868.52636549</v>
          </cell>
          <cell r="D33">
            <v>-1991.1053888886199</v>
          </cell>
          <cell r="E33">
            <v>1931.9585400000001</v>
          </cell>
          <cell r="F33">
            <v>8956.8477803099995</v>
          </cell>
          <cell r="G33">
            <v>25196</v>
          </cell>
          <cell r="H33">
            <v>2185</v>
          </cell>
          <cell r="I33">
            <v>855</v>
          </cell>
          <cell r="J33">
            <v>1330</v>
          </cell>
          <cell r="L33">
            <v>2.4508333333333336</v>
          </cell>
          <cell r="M33">
            <v>2.6</v>
          </cell>
          <cell r="O33">
            <v>8.8050314465408945</v>
          </cell>
          <cell r="P33">
            <v>12.554112554112564</v>
          </cell>
        </row>
        <row r="34">
          <cell r="A34">
            <v>1997</v>
          </cell>
          <cell r="B34">
            <v>6824.5584814457561</v>
          </cell>
          <cell r="C34">
            <v>8502.9694404540005</v>
          </cell>
          <cell r="D34">
            <v>-1678.4109590082453</v>
          </cell>
          <cell r="E34">
            <v>1733</v>
          </cell>
          <cell r="F34">
            <v>8076.6614689999997</v>
          </cell>
          <cell r="G34">
            <v>18787</v>
          </cell>
          <cell r="H34">
            <v>1992</v>
          </cell>
          <cell r="I34">
            <v>955</v>
          </cell>
          <cell r="J34">
            <v>1037</v>
          </cell>
          <cell r="L34">
            <v>2.66</v>
          </cell>
          <cell r="M34">
            <v>2.7229999999999999</v>
          </cell>
          <cell r="O34">
            <v>8.5345120707242188</v>
          </cell>
          <cell r="P34">
            <v>4.6153846153846274</v>
          </cell>
        </row>
        <row r="35">
          <cell r="A35">
            <v>1998</v>
          </cell>
          <cell r="B35">
            <v>5756.7759352069024</v>
          </cell>
          <cell r="C35">
            <v>8194.1097157229997</v>
          </cell>
          <cell r="D35">
            <v>-2437.3337805160972</v>
          </cell>
          <cell r="E35">
            <v>-1006</v>
          </cell>
          <cell r="F35">
            <v>7229.0119160000004</v>
          </cell>
          <cell r="G35">
            <v>19562</v>
          </cell>
          <cell r="H35">
            <v>1770</v>
          </cell>
          <cell r="I35">
            <v>738</v>
          </cell>
          <cell r="J35">
            <v>1032</v>
          </cell>
          <cell r="L35">
            <v>2.9257499999999994</v>
          </cell>
          <cell r="M35">
            <v>3.15</v>
          </cell>
          <cell r="O35">
            <v>9.9906015037593932</v>
          </cell>
          <cell r="P35">
            <v>15.808823529411754</v>
          </cell>
        </row>
        <row r="36">
          <cell r="A36" t="str">
            <v>1999</v>
          </cell>
          <cell r="B36">
            <v>6087.5251080518901</v>
          </cell>
          <cell r="C36">
            <v>6742.9764985527499</v>
          </cell>
          <cell r="D36">
            <v>-655.45139050086095</v>
          </cell>
          <cell r="E36">
            <v>-775</v>
          </cell>
          <cell r="F36">
            <v>7769.2643488929998</v>
          </cell>
          <cell r="G36">
            <v>19500</v>
          </cell>
          <cell r="H36">
            <v>2022.56</v>
          </cell>
          <cell r="I36">
            <v>969.28899999999999</v>
          </cell>
          <cell r="J36">
            <v>1053.271</v>
          </cell>
          <cell r="L36">
            <v>3.3813645833333337</v>
          </cell>
          <cell r="M36">
            <v>3.508</v>
          </cell>
          <cell r="O36">
            <v>15.572573983878812</v>
          </cell>
          <cell r="P36">
            <v>11.365079365079382</v>
          </cell>
        </row>
        <row r="37">
          <cell r="A37" t="str">
            <v>2000</v>
          </cell>
          <cell r="B37">
            <v>6954.9108240684682</v>
          </cell>
          <cell r="C37">
            <v>7365.9325675374002</v>
          </cell>
          <cell r="D37">
            <v>-411.02174346893139</v>
          </cell>
          <cell r="E37">
            <v>-189.76960600000001</v>
          </cell>
          <cell r="F37">
            <v>7553.3210078669999</v>
          </cell>
          <cell r="G37">
            <v>19204.936999999998</v>
          </cell>
          <cell r="H37">
            <v>2116.386</v>
          </cell>
          <cell r="I37">
            <v>1041.683</v>
          </cell>
          <cell r="J37">
            <v>1074.703</v>
          </cell>
          <cell r="L37">
            <v>3.4881666666666669</v>
          </cell>
          <cell r="M37">
            <v>3.5254500000000002</v>
          </cell>
          <cell r="O37">
            <v>3.1585497718807858</v>
          </cell>
          <cell r="P37">
            <v>0.49743443557584044</v>
          </cell>
        </row>
        <row r="38">
          <cell r="A38" t="str">
            <v>2001</v>
          </cell>
          <cell r="B38">
            <v>7025.7312402477855</v>
          </cell>
          <cell r="C38">
            <v>7221.1882431013801</v>
          </cell>
          <cell r="D38">
            <v>-195.45700285359476</v>
          </cell>
          <cell r="E38">
            <v>448.37617262800001</v>
          </cell>
          <cell r="F38">
            <v>8302.9570512089995</v>
          </cell>
          <cell r="G38">
            <v>18966.661199999995</v>
          </cell>
          <cell r="H38">
            <v>1960.2640000000001</v>
          </cell>
          <cell r="I38">
            <v>885.07</v>
          </cell>
          <cell r="J38">
            <v>1075.194</v>
          </cell>
          <cell r="L38">
            <v>3.5067219543650796</v>
          </cell>
          <cell r="M38">
            <v>3.4435000000000002</v>
          </cell>
          <cell r="O38">
            <v>0.53194957327380621</v>
          </cell>
          <cell r="P38">
            <v>-2.3245259470422184</v>
          </cell>
        </row>
        <row r="39">
          <cell r="A39" t="str">
            <v>2002</v>
          </cell>
          <cell r="B39">
            <v>7722.8651305056937</v>
          </cell>
          <cell r="C39">
            <v>7416.9256655564895</v>
          </cell>
          <cell r="D39">
            <v>305.93946494920829</v>
          </cell>
          <cell r="E39">
            <v>831.92499999999995</v>
          </cell>
          <cell r="F39">
            <v>9657.6198844760002</v>
          </cell>
          <cell r="G39">
            <v>20714.937000000002</v>
          </cell>
          <cell r="H39">
            <v>2854.5720000000001</v>
          </cell>
          <cell r="I39">
            <v>1843.3330000000001</v>
          </cell>
          <cell r="J39">
            <v>1011.239</v>
          </cell>
          <cell r="L39">
            <v>3.5169999999999999</v>
          </cell>
          <cell r="M39">
            <v>3.5140000000000002</v>
          </cell>
          <cell r="O39">
            <v>0.29309553961431334</v>
          </cell>
          <cell r="P39">
            <v>2.0473355597502518</v>
          </cell>
        </row>
        <row r="40">
          <cell r="A40" t="str">
            <v>2003</v>
          </cell>
          <cell r="B40">
            <v>8985.6177410167875</v>
          </cell>
          <cell r="C40">
            <v>8254.5418688535101</v>
          </cell>
          <cell r="D40">
            <v>731.07587216327306</v>
          </cell>
          <cell r="E40">
            <v>478.6311</v>
          </cell>
          <cell r="F40">
            <v>10136</v>
          </cell>
          <cell r="G40">
            <v>22768</v>
          </cell>
          <cell r="H40">
            <v>2320.7249999999999</v>
          </cell>
          <cell r="I40">
            <v>1227.92</v>
          </cell>
          <cell r="J40">
            <v>1092.8050000000001</v>
          </cell>
          <cell r="L40">
            <v>3.4784553661616155</v>
          </cell>
          <cell r="M40">
            <v>3.4624999999999999</v>
          </cell>
          <cell r="O40">
            <v>-1.0959520568207211</v>
          </cell>
          <cell r="P40">
            <v>-1.4655663062037689</v>
          </cell>
        </row>
        <row r="41">
          <cell r="A41" t="str">
            <v>Nota: A partir de 1985 las cifras de las cuentas externas se presentan de acuerdo a la nueva metodología adoptada a nivel internacional.</v>
          </cell>
        </row>
        <row r="42">
          <cell r="A42" t="str">
            <v>1/  De mediano y largo plazo.</v>
          </cell>
        </row>
        <row r="43">
          <cell r="A43" t="str">
            <v>2/ Corresponde a variaciones Diciembre-Diciembre de cada año.</v>
          </cell>
        </row>
        <row r="44">
          <cell r="A44" t="str">
            <v>Fuente: Banco Central de Reserva del Perú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  <cell r="E8">
            <v>1488147.71126</v>
          </cell>
        </row>
        <row r="9">
          <cell r="B9">
            <v>2</v>
          </cell>
          <cell r="E9">
            <v>702526.30400999996</v>
          </cell>
        </row>
        <row r="10">
          <cell r="B10">
            <v>3</v>
          </cell>
          <cell r="E10">
            <v>823147.26529999997</v>
          </cell>
        </row>
        <row r="11">
          <cell r="B11">
            <v>4</v>
          </cell>
          <cell r="E11">
            <v>338558.93581</v>
          </cell>
        </row>
        <row r="12">
          <cell r="B12">
            <v>5</v>
          </cell>
          <cell r="E12">
            <v>425388.24125999998</v>
          </cell>
        </row>
        <row r="13">
          <cell r="B13">
            <v>6</v>
          </cell>
          <cell r="E13">
            <v>164725.72388999999</v>
          </cell>
        </row>
        <row r="14">
          <cell r="B14">
            <v>7</v>
          </cell>
          <cell r="E14">
            <v>173742.45574999999</v>
          </cell>
        </row>
        <row r="15">
          <cell r="B15">
            <v>8</v>
          </cell>
          <cell r="E15">
            <v>187940.29447999998</v>
          </cell>
        </row>
        <row r="16">
          <cell r="B16">
            <v>9</v>
          </cell>
          <cell r="E16">
            <v>119064.26212999999</v>
          </cell>
        </row>
        <row r="17">
          <cell r="B17">
            <v>10</v>
          </cell>
          <cell r="E17">
            <v>148756.88225999998</v>
          </cell>
        </row>
        <row r="18">
          <cell r="B18">
            <v>11</v>
          </cell>
          <cell r="E18">
            <v>124152.7384</v>
          </cell>
        </row>
        <row r="19">
          <cell r="B19">
            <v>12</v>
          </cell>
          <cell r="E19">
            <v>101687.4038</v>
          </cell>
        </row>
        <row r="20">
          <cell r="B20">
            <v>13</v>
          </cell>
          <cell r="E20">
            <v>82978.329670000006</v>
          </cell>
        </row>
        <row r="21">
          <cell r="B21">
            <v>14</v>
          </cell>
          <cell r="E21">
            <v>90381.401849999995</v>
          </cell>
        </row>
        <row r="22">
          <cell r="B22">
            <v>15</v>
          </cell>
          <cell r="E22">
            <v>63718.833020000005</v>
          </cell>
        </row>
        <row r="23">
          <cell r="B23">
            <v>16</v>
          </cell>
          <cell r="E23">
            <v>85172.720170000001</v>
          </cell>
        </row>
        <row r="24">
          <cell r="B24">
            <v>17</v>
          </cell>
          <cell r="E24">
            <v>3844.5851499999999</v>
          </cell>
        </row>
        <row r="25">
          <cell r="B25">
            <v>18</v>
          </cell>
          <cell r="E25">
            <v>53032.060469999997</v>
          </cell>
        </row>
        <row r="26">
          <cell r="B26">
            <v>19</v>
          </cell>
          <cell r="E26">
            <v>46267.921670000003</v>
          </cell>
        </row>
        <row r="27">
          <cell r="B27">
            <v>20</v>
          </cell>
          <cell r="E27">
            <v>58328.301479999995</v>
          </cell>
        </row>
        <row r="28">
          <cell r="B28">
            <v>21</v>
          </cell>
          <cell r="E28">
            <v>49775.320950000001</v>
          </cell>
        </row>
        <row r="29">
          <cell r="B29">
            <v>22</v>
          </cell>
          <cell r="E29">
            <v>65575.482909999992</v>
          </cell>
        </row>
        <row r="30">
          <cell r="B30">
            <v>23</v>
          </cell>
          <cell r="E30">
            <v>49238.230189999995</v>
          </cell>
        </row>
        <row r="31">
          <cell r="B31">
            <v>24</v>
          </cell>
          <cell r="E31">
            <v>40716.143509999994</v>
          </cell>
        </row>
        <row r="32">
          <cell r="B32">
            <v>25</v>
          </cell>
          <cell r="E32">
            <v>54171.23459</v>
          </cell>
        </row>
        <row r="33">
          <cell r="B33">
            <v>26</v>
          </cell>
          <cell r="E33">
            <v>50264.492170000005</v>
          </cell>
        </row>
        <row r="34">
          <cell r="B34">
            <v>27</v>
          </cell>
          <cell r="E34">
            <v>49086.737150000001</v>
          </cell>
        </row>
        <row r="35">
          <cell r="B35">
            <v>28</v>
          </cell>
          <cell r="E35">
            <v>43264.193939999997</v>
          </cell>
        </row>
        <row r="36">
          <cell r="B36">
            <v>29</v>
          </cell>
          <cell r="E36">
            <v>32325.628219999999</v>
          </cell>
        </row>
        <row r="37">
          <cell r="B37">
            <v>30</v>
          </cell>
          <cell r="E37">
            <v>36299.465630000006</v>
          </cell>
        </row>
        <row r="38">
          <cell r="B38">
            <v>31</v>
          </cell>
          <cell r="E38">
            <v>40787.546929999997</v>
          </cell>
        </row>
        <row r="39">
          <cell r="B39">
            <v>32</v>
          </cell>
          <cell r="E39">
            <v>22975.315350000001</v>
          </cell>
        </row>
        <row r="41">
          <cell r="B41">
            <v>33</v>
          </cell>
          <cell r="E41">
            <v>33018.585010000003</v>
          </cell>
        </row>
        <row r="42">
          <cell r="B42">
            <v>34</v>
          </cell>
          <cell r="E42">
            <v>19674.347020000001</v>
          </cell>
        </row>
        <row r="43">
          <cell r="B43">
            <v>35</v>
          </cell>
          <cell r="E43">
            <v>18750.487880000001</v>
          </cell>
        </row>
        <row r="44">
          <cell r="B44">
            <v>36</v>
          </cell>
          <cell r="E44">
            <v>6392.6799700000001</v>
          </cell>
        </row>
        <row r="45">
          <cell r="B45">
            <v>37</v>
          </cell>
          <cell r="E45">
            <v>12565.48337</v>
          </cell>
        </row>
        <row r="46">
          <cell r="B46">
            <v>38</v>
          </cell>
          <cell r="E46">
            <v>15003.477869999999</v>
          </cell>
        </row>
        <row r="47">
          <cell r="B47">
            <v>39</v>
          </cell>
          <cell r="E47">
            <v>24233.974579999998</v>
          </cell>
        </row>
        <row r="48">
          <cell r="B48">
            <v>40</v>
          </cell>
          <cell r="E48">
            <v>19421.65958</v>
          </cell>
        </row>
        <row r="49">
          <cell r="B49">
            <v>41</v>
          </cell>
          <cell r="E49">
            <v>10575.229609999999</v>
          </cell>
        </row>
        <row r="50">
          <cell r="B50">
            <v>42</v>
          </cell>
          <cell r="E50">
            <v>11369.756789999999</v>
          </cell>
        </row>
        <row r="51">
          <cell r="B51">
            <v>43</v>
          </cell>
          <cell r="E51">
            <v>15821.46018</v>
          </cell>
        </row>
        <row r="52">
          <cell r="B52">
            <v>44</v>
          </cell>
          <cell r="E52">
            <v>16285.094939999999</v>
          </cell>
        </row>
        <row r="53">
          <cell r="B53">
            <v>45</v>
          </cell>
          <cell r="E53">
            <v>10035.18634</v>
          </cell>
        </row>
        <row r="54">
          <cell r="B54">
            <v>46</v>
          </cell>
          <cell r="E54">
            <v>16005.38343</v>
          </cell>
        </row>
        <row r="55">
          <cell r="B55">
            <v>47</v>
          </cell>
          <cell r="E55">
            <v>10433.85751</v>
          </cell>
        </row>
        <row r="56">
          <cell r="B56">
            <v>48</v>
          </cell>
          <cell r="E56">
            <v>12402.96449</v>
          </cell>
        </row>
        <row r="57">
          <cell r="B57">
            <v>49</v>
          </cell>
          <cell r="E57">
            <v>11667.65684</v>
          </cell>
        </row>
        <row r="58">
          <cell r="B58">
            <v>50</v>
          </cell>
          <cell r="E58">
            <v>8236.802740000001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8"/>
  <sheetViews>
    <sheetView showGridLines="0" tabSelected="1" view="pageBreakPreview" zoomScaleNormal="100" zoomScaleSheetLayoutView="100" workbookViewId="0">
      <selection activeCell="A2" sqref="A2"/>
    </sheetView>
  </sheetViews>
  <sheetFormatPr baseColWidth="10" defaultColWidth="5.5703125" defaultRowHeight="9" x14ac:dyDescent="0.15"/>
  <cols>
    <col min="1" max="1" width="20.5703125" style="3" customWidth="1"/>
    <col min="2" max="6" width="6.140625" style="2" hidden="1" customWidth="1"/>
    <col min="7" max="7" width="6" style="2" hidden="1" customWidth="1"/>
    <col min="8" max="16" width="7.42578125" style="2" hidden="1" customWidth="1"/>
    <col min="17" max="19" width="6.5703125" style="2" hidden="1" customWidth="1"/>
    <col min="20" max="24" width="6.5703125" style="2" customWidth="1"/>
    <col min="25" max="16384" width="5.5703125" style="3"/>
  </cols>
  <sheetData>
    <row r="1" spans="1:52" ht="12" customHeight="1" x14ac:dyDescent="0.25">
      <c r="A1" s="1" t="s">
        <v>51</v>
      </c>
    </row>
    <row r="2" spans="1:52" ht="11.1" customHeight="1" x14ac:dyDescent="0.25">
      <c r="A2" s="4" t="s">
        <v>46</v>
      </c>
    </row>
    <row r="3" spans="1:52" ht="3" customHeight="1" x14ac:dyDescent="0.25">
      <c r="A3" s="4"/>
    </row>
    <row r="4" spans="1:52" ht="15" customHeight="1" x14ac:dyDescent="0.15">
      <c r="A4" s="21" t="s">
        <v>0</v>
      </c>
      <c r="B4" s="22" t="s">
        <v>1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2">
        <v>2010</v>
      </c>
      <c r="K4" s="22">
        <v>2011</v>
      </c>
      <c r="L4" s="22">
        <v>2012</v>
      </c>
      <c r="M4" s="22">
        <v>2013</v>
      </c>
      <c r="N4" s="22">
        <v>2014</v>
      </c>
      <c r="O4" s="22">
        <v>2015</v>
      </c>
      <c r="P4" s="22">
        <v>2016</v>
      </c>
      <c r="Q4" s="22">
        <v>2017</v>
      </c>
      <c r="R4" s="22">
        <v>2018</v>
      </c>
      <c r="S4" s="22">
        <v>2019</v>
      </c>
      <c r="T4" s="22" t="s">
        <v>50</v>
      </c>
      <c r="U4" s="22" t="s">
        <v>45</v>
      </c>
      <c r="V4" s="22" t="s">
        <v>47</v>
      </c>
      <c r="W4" s="22" t="s">
        <v>48</v>
      </c>
      <c r="X4" s="22" t="s">
        <v>49</v>
      </c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spans="1:52" s="6" customFormat="1" ht="11.1" customHeight="1" x14ac:dyDescent="0.25">
      <c r="A5" s="30" t="s">
        <v>2</v>
      </c>
      <c r="B5" s="31">
        <v>7713.9000002489493</v>
      </c>
      <c r="C5" s="31">
        <v>9090.732707160163</v>
      </c>
      <c r="D5" s="31">
        <v>12809.169414004526</v>
      </c>
      <c r="E5" s="31">
        <v>17367.684267048156</v>
      </c>
      <c r="F5" s="31">
        <v>23830.14724483831</v>
      </c>
      <c r="G5" s="31">
        <f>G6+G58+G59</f>
        <v>28094.019126088009</v>
      </c>
      <c r="H5" s="32">
        <v>31018.47962919527</v>
      </c>
      <c r="I5" s="32">
        <v>27070.519625615063</v>
      </c>
      <c r="J5" s="32">
        <v>35803.080814261659</v>
      </c>
      <c r="K5" s="32">
        <v>46375.96155387941</v>
      </c>
      <c r="L5" s="32">
        <v>47411.497082982474</v>
      </c>
      <c r="M5" s="32">
        <v>42863.354057189463</v>
      </c>
      <c r="N5" s="32">
        <v>39535.687609256085</v>
      </c>
      <c r="O5" s="32">
        <v>34414.045139638052</v>
      </c>
      <c r="P5" s="32">
        <v>37088.390533946411</v>
      </c>
      <c r="Q5" s="32">
        <v>45404.525919859138</v>
      </c>
      <c r="R5" s="32">
        <v>49072.603733513679</v>
      </c>
      <c r="S5" s="32">
        <v>47995.150309630299</v>
      </c>
      <c r="T5" s="32">
        <v>42821.588343901371</v>
      </c>
      <c r="U5" s="32">
        <v>63113.90128743081</v>
      </c>
      <c r="V5" s="32">
        <v>66339.2306694203</v>
      </c>
      <c r="W5" s="32">
        <v>67107.543530058363</v>
      </c>
      <c r="X5" s="32">
        <v>76171.929544073791</v>
      </c>
      <c r="Y5" s="20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9"/>
      <c r="AN5" s="4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11.1" customHeight="1" x14ac:dyDescent="0.25">
      <c r="A6" s="30" t="s">
        <v>11</v>
      </c>
      <c r="B6" s="31">
        <v>5368.5715502489493</v>
      </c>
      <c r="C6" s="31">
        <v>6356.3181181601631</v>
      </c>
      <c r="D6" s="31">
        <v>9198.5680716545266</v>
      </c>
      <c r="E6" s="31">
        <v>12949.559679998158</v>
      </c>
      <c r="F6" s="31">
        <v>18461.046039268309</v>
      </c>
      <c r="G6" s="31">
        <f>G7+G14+G25+G51</f>
        <v>21666.402926298008</v>
      </c>
      <c r="H6" s="31">
        <v>23265.72508265527</v>
      </c>
      <c r="I6" s="31">
        <v>20720.212754275068</v>
      </c>
      <c r="J6" s="31">
        <v>27850.27116395166</v>
      </c>
      <c r="K6" s="31">
        <v>35896.343211729414</v>
      </c>
      <c r="L6" s="31">
        <v>36094.81415979247</v>
      </c>
      <c r="M6" s="31">
        <v>31709.035547559466</v>
      </c>
      <c r="N6" s="31">
        <v>27793.165008566091</v>
      </c>
      <c r="O6" s="31">
        <v>23431.842628098049</v>
      </c>
      <c r="P6" s="31">
        <v>26189.397052676406</v>
      </c>
      <c r="Q6" s="31">
        <v>33548.328675099139</v>
      </c>
      <c r="R6" s="31">
        <v>35643.48158099367</v>
      </c>
      <c r="S6" s="31">
        <v>34028.859750380288</v>
      </c>
      <c r="T6" s="31">
        <v>29981.153286101362</v>
      </c>
      <c r="U6" s="31">
        <v>46803.77043111081</v>
      </c>
      <c r="V6" s="31">
        <v>47922.519233940293</v>
      </c>
      <c r="W6" s="31">
        <v>48449.288977748358</v>
      </c>
      <c r="X6" s="31">
        <v>55451.454290913782</v>
      </c>
      <c r="Y6" s="16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8"/>
      <c r="AN6" s="4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11.1" customHeight="1" x14ac:dyDescent="0.25">
      <c r="A7" s="33" t="s">
        <v>12</v>
      </c>
      <c r="B7" s="31">
        <v>892.33696566808317</v>
      </c>
      <c r="C7" s="31">
        <v>821.30427402835107</v>
      </c>
      <c r="D7" s="31">
        <v>1103.6856787913798</v>
      </c>
      <c r="E7" s="31">
        <v>1303.0091172090906</v>
      </c>
      <c r="F7" s="31">
        <v>1335.1616278556835</v>
      </c>
      <c r="G7" s="31">
        <v>1460.1750864820103</v>
      </c>
      <c r="H7" s="31">
        <v>1797.3858471823089</v>
      </c>
      <c r="I7" s="31">
        <v>1683.2136660010215</v>
      </c>
      <c r="J7" s="31">
        <v>1884.2183061226253</v>
      </c>
      <c r="K7" s="31">
        <v>2113.5156486492633</v>
      </c>
      <c r="L7" s="31">
        <v>2311.7125977664491</v>
      </c>
      <c r="M7" s="31">
        <v>1706.6950622299878</v>
      </c>
      <c r="N7" s="31">
        <v>1730.5254650296897</v>
      </c>
      <c r="O7" s="31">
        <v>1456.9481840208116</v>
      </c>
      <c r="P7" s="31">
        <v>1269.2528809688442</v>
      </c>
      <c r="Q7" s="31">
        <v>1788.5044791097575</v>
      </c>
      <c r="R7" s="31">
        <v>1938.0913107577071</v>
      </c>
      <c r="S7" s="31">
        <v>1928.8144243971001</v>
      </c>
      <c r="T7" s="31">
        <v>1542.1219648466488</v>
      </c>
      <c r="U7" s="31">
        <v>2335.2618808980751</v>
      </c>
      <c r="V7" s="31">
        <v>2385.507546459713</v>
      </c>
      <c r="W7" s="31">
        <v>1141.9692877009647</v>
      </c>
      <c r="X7" s="31">
        <v>2287.9151538198103</v>
      </c>
      <c r="Y7" s="1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8"/>
      <c r="AN7" s="4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1.1" customHeight="1" x14ac:dyDescent="0.25">
      <c r="A8" s="29" t="s">
        <v>13</v>
      </c>
      <c r="B8" s="34">
        <v>823.147264264775</v>
      </c>
      <c r="C8" s="34">
        <v>742.23304852725551</v>
      </c>
      <c r="D8" s="34">
        <v>954.46018420389942</v>
      </c>
      <c r="E8" s="34">
        <v>1147.4470317352141</v>
      </c>
      <c r="F8" s="34">
        <v>1139.0483020464037</v>
      </c>
      <c r="G8" s="34">
        <v>1210.9733308755294</v>
      </c>
      <c r="H8" s="34">
        <v>1412.5985590333723</v>
      </c>
      <c r="I8" s="34">
        <v>1425.5006565843116</v>
      </c>
      <c r="J8" s="34">
        <v>1609.9734987670995</v>
      </c>
      <c r="K8" s="34">
        <v>1780.1176073201273</v>
      </c>
      <c r="L8" s="34">
        <v>1770.0478149864489</v>
      </c>
      <c r="M8" s="34">
        <v>1363.8272829099878</v>
      </c>
      <c r="N8" s="34">
        <v>1335.1191064596896</v>
      </c>
      <c r="O8" s="34">
        <v>1157.9137878308115</v>
      </c>
      <c r="P8" s="34">
        <v>998.9241786288444</v>
      </c>
      <c r="Q8" s="34">
        <v>1458.7115977972232</v>
      </c>
      <c r="R8" s="34">
        <v>1563.557719817707</v>
      </c>
      <c r="S8" s="34">
        <v>1508.8860676371</v>
      </c>
      <c r="T8" s="34">
        <v>1179.5497443766487</v>
      </c>
      <c r="U8" s="34">
        <v>1805.985136158075</v>
      </c>
      <c r="V8" s="34">
        <v>1816.8823635597128</v>
      </c>
      <c r="W8" s="34">
        <v>904.1050232609648</v>
      </c>
      <c r="X8" s="34">
        <v>1612.61349421981</v>
      </c>
      <c r="Y8" s="16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1.1" customHeight="1" x14ac:dyDescent="0.25">
      <c r="A9" s="35" t="s">
        <v>10</v>
      </c>
      <c r="B9" s="34">
        <v>1517.5916989999998</v>
      </c>
      <c r="C9" s="34">
        <v>1370.0905539999999</v>
      </c>
      <c r="D9" s="34">
        <v>1750.6701009999999</v>
      </c>
      <c r="E9" s="34">
        <v>2000.314748</v>
      </c>
      <c r="F9" s="34">
        <v>1340.0150410000001</v>
      </c>
      <c r="G9" s="34">
        <v>1261.745535</v>
      </c>
      <c r="H9" s="34">
        <v>1564.9146709999998</v>
      </c>
      <c r="I9" s="34">
        <v>1539.5363520000001</v>
      </c>
      <c r="J9" s="34">
        <v>1083.2201299999999</v>
      </c>
      <c r="K9" s="34">
        <v>1300.8377180000002</v>
      </c>
      <c r="L9" s="34">
        <v>1332.5413378779999</v>
      </c>
      <c r="M9" s="34">
        <v>851.38579381099998</v>
      </c>
      <c r="N9" s="34">
        <v>855.94144178600004</v>
      </c>
      <c r="O9" s="34">
        <v>698.39181466900004</v>
      </c>
      <c r="P9" s="34">
        <v>633.87731204199997</v>
      </c>
      <c r="Q9" s="34">
        <v>1030.746956</v>
      </c>
      <c r="R9" s="34">
        <v>1026.668956</v>
      </c>
      <c r="S9" s="34">
        <v>1051.79917735</v>
      </c>
      <c r="T9" s="34">
        <v>861.80863848000001</v>
      </c>
      <c r="U9" s="34">
        <v>1209.1321122900001</v>
      </c>
      <c r="V9" s="34">
        <v>1107.551142</v>
      </c>
      <c r="W9" s="34">
        <v>526.33519305999994</v>
      </c>
      <c r="X9" s="34">
        <v>956.08723969999994</v>
      </c>
      <c r="Y9" s="16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1.1" customHeight="1" x14ac:dyDescent="0.25">
      <c r="A10" s="35" t="s">
        <v>14</v>
      </c>
      <c r="B10" s="34">
        <v>542.40364177477954</v>
      </c>
      <c r="C10" s="34">
        <v>541.7401399931523</v>
      </c>
      <c r="D10" s="34">
        <v>545.1970554924668</v>
      </c>
      <c r="E10" s="34">
        <v>573.63324090995206</v>
      </c>
      <c r="F10" s="34">
        <v>850.02650507294084</v>
      </c>
      <c r="G10" s="34">
        <v>959.76034571466062</v>
      </c>
      <c r="H10" s="34">
        <v>902.66810402557246</v>
      </c>
      <c r="I10" s="34">
        <v>925.92854643052408</v>
      </c>
      <c r="J10" s="34">
        <v>1486.2846933680041</v>
      </c>
      <c r="K10" s="34">
        <v>1368.4394161456248</v>
      </c>
      <c r="L10" s="34">
        <v>1328.3248816919663</v>
      </c>
      <c r="M10" s="34">
        <v>1601.8910496558569</v>
      </c>
      <c r="N10" s="34">
        <v>1559.8252886013343</v>
      </c>
      <c r="O10" s="34">
        <v>1657.9715906029053</v>
      </c>
      <c r="P10" s="34">
        <v>1575.8951450886711</v>
      </c>
      <c r="Q10" s="34">
        <v>1415.1985502416787</v>
      </c>
      <c r="R10" s="34">
        <v>1522.9424350274276</v>
      </c>
      <c r="S10" s="34">
        <v>1434.576200600125</v>
      </c>
      <c r="T10" s="34">
        <v>1368.6910199195254</v>
      </c>
      <c r="U10" s="34">
        <v>1493.6210177543649</v>
      </c>
      <c r="V10" s="34">
        <v>1640.4500836672989</v>
      </c>
      <c r="W10" s="34">
        <v>1717.7362167342299</v>
      </c>
      <c r="X10" s="34">
        <v>1686.6802811067892</v>
      </c>
      <c r="Y10" s="16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11.1" customHeight="1" x14ac:dyDescent="0.25">
      <c r="A11" s="29" t="s">
        <v>15</v>
      </c>
      <c r="B11" s="34">
        <v>69.189701403308149</v>
      </c>
      <c r="C11" s="34">
        <v>79.07122550109554</v>
      </c>
      <c r="D11" s="34">
        <v>149.22549458748037</v>
      </c>
      <c r="E11" s="34">
        <v>155.56208547387646</v>
      </c>
      <c r="F11" s="34">
        <v>196.11332580927984</v>
      </c>
      <c r="G11" s="34">
        <v>249.20175560648082</v>
      </c>
      <c r="H11" s="34">
        <v>384.78728814893668</v>
      </c>
      <c r="I11" s="34">
        <v>257.71300941670972</v>
      </c>
      <c r="J11" s="34">
        <v>274.24480735552584</v>
      </c>
      <c r="K11" s="34">
        <v>333.39804132913605</v>
      </c>
      <c r="L11" s="34">
        <v>541.66478278</v>
      </c>
      <c r="M11" s="34">
        <v>342.86777932000001</v>
      </c>
      <c r="N11" s="34">
        <v>395.40635856999995</v>
      </c>
      <c r="O11" s="34">
        <v>299.03439619</v>
      </c>
      <c r="P11" s="34">
        <v>270.32870233999995</v>
      </c>
      <c r="Q11" s="34">
        <v>329.79288131253423</v>
      </c>
      <c r="R11" s="34">
        <v>374.53359093999995</v>
      </c>
      <c r="S11" s="34">
        <v>419.92835675999999</v>
      </c>
      <c r="T11" s="34">
        <v>362.57222046999999</v>
      </c>
      <c r="U11" s="34">
        <v>529.27674474000003</v>
      </c>
      <c r="V11" s="34">
        <v>568.62518290000003</v>
      </c>
      <c r="W11" s="34">
        <v>237.86426444</v>
      </c>
      <c r="X11" s="34">
        <v>675.30165959999999</v>
      </c>
      <c r="Y11" s="16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11.1" customHeight="1" x14ac:dyDescent="0.25">
      <c r="A12" s="35" t="s">
        <v>10</v>
      </c>
      <c r="B12" s="34">
        <v>160.61139499999999</v>
      </c>
      <c r="C12" s="34">
        <v>183.22066000000001</v>
      </c>
      <c r="D12" s="34">
        <v>285.11707200000001</v>
      </c>
      <c r="E12" s="34">
        <v>286.36866099999997</v>
      </c>
      <c r="F12" s="34">
        <v>298.45748399999997</v>
      </c>
      <c r="G12" s="34">
        <v>320.65844900000002</v>
      </c>
      <c r="H12" s="34">
        <v>257.69654800000001</v>
      </c>
      <c r="I12" s="34">
        <v>304.38004899999999</v>
      </c>
      <c r="J12" s="34">
        <v>254.11712900000003</v>
      </c>
      <c r="K12" s="34">
        <v>234.91776199999998</v>
      </c>
      <c r="L12" s="34">
        <v>311.88147245000005</v>
      </c>
      <c r="M12" s="34">
        <v>126.14690474999999</v>
      </c>
      <c r="N12" s="34">
        <v>163.43634693899998</v>
      </c>
      <c r="O12" s="34">
        <v>118.77604129300002</v>
      </c>
      <c r="P12" s="34">
        <v>95.053638054999993</v>
      </c>
      <c r="Q12" s="34">
        <v>171.086275</v>
      </c>
      <c r="R12" s="34">
        <v>195.98224270000003</v>
      </c>
      <c r="S12" s="34">
        <v>183.87031438</v>
      </c>
      <c r="T12" s="34">
        <v>140.87706265999998</v>
      </c>
      <c r="U12" s="34">
        <v>226.06569149999999</v>
      </c>
      <c r="V12" s="34">
        <v>147.50406487000001</v>
      </c>
      <c r="W12" s="34">
        <v>35.475932229999998</v>
      </c>
      <c r="X12" s="34">
        <v>99.661811300000011</v>
      </c>
      <c r="Y12" s="16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1.1" customHeight="1" x14ac:dyDescent="0.25">
      <c r="A13" s="35" t="s">
        <v>14</v>
      </c>
      <c r="B13" s="34">
        <v>430.78949288316784</v>
      </c>
      <c r="C13" s="34">
        <v>431.56282430756193</v>
      </c>
      <c r="D13" s="34">
        <v>523.38323180970508</v>
      </c>
      <c r="E13" s="34">
        <v>543.22314784953539</v>
      </c>
      <c r="F13" s="34">
        <v>657.08965706244408</v>
      </c>
      <c r="G13" s="34">
        <v>777.15636804093947</v>
      </c>
      <c r="H13" s="34">
        <v>1493.1798316092952</v>
      </c>
      <c r="I13" s="34">
        <v>846.6816739907606</v>
      </c>
      <c r="J13" s="34">
        <v>1079.2063031513544</v>
      </c>
      <c r="K13" s="34">
        <v>1419.2117211176908</v>
      </c>
      <c r="L13" s="34">
        <v>1736.7648630260912</v>
      </c>
      <c r="M13" s="34">
        <v>2718.003901875365</v>
      </c>
      <c r="N13" s="34">
        <v>2419.3293962791467</v>
      </c>
      <c r="O13" s="34">
        <v>2517.6322845474679</v>
      </c>
      <c r="P13" s="34">
        <v>2843.9595566408748</v>
      </c>
      <c r="Q13" s="34">
        <v>1927.6407842331841</v>
      </c>
      <c r="R13" s="34">
        <v>1911.058807064054</v>
      </c>
      <c r="S13" s="34">
        <v>2283.8290029359769</v>
      </c>
      <c r="T13" s="34">
        <v>2573.6781675030425</v>
      </c>
      <c r="U13" s="34">
        <v>2341.2519663117482</v>
      </c>
      <c r="V13" s="34">
        <v>3854.9797485319968</v>
      </c>
      <c r="W13" s="34">
        <v>6704.9475373293108</v>
      </c>
      <c r="X13" s="34">
        <v>6775.9320324534374</v>
      </c>
      <c r="Y13" s="16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1.1" customHeight="1" x14ac:dyDescent="0.25">
      <c r="A14" s="33" t="s">
        <v>16</v>
      </c>
      <c r="B14" s="31">
        <v>216.22983293290727</v>
      </c>
      <c r="C14" s="31">
        <v>224.11642752186026</v>
      </c>
      <c r="D14" s="31">
        <v>325.10780249821045</v>
      </c>
      <c r="E14" s="31">
        <v>331.07794685062709</v>
      </c>
      <c r="F14" s="31">
        <v>573.66587994337124</v>
      </c>
      <c r="G14" s="31">
        <v>460.42811133796545</v>
      </c>
      <c r="H14" s="31">
        <v>685.93448714902649</v>
      </c>
      <c r="I14" s="31">
        <v>634.36531445369314</v>
      </c>
      <c r="J14" s="31">
        <v>975.09790797619462</v>
      </c>
      <c r="K14" s="31">
        <v>1689.3502871967</v>
      </c>
      <c r="L14" s="31">
        <v>1094.8051435912892</v>
      </c>
      <c r="M14" s="31">
        <v>785.88058212858652</v>
      </c>
      <c r="N14" s="31">
        <v>847.43103896572177</v>
      </c>
      <c r="O14" s="31">
        <v>722.75178341913704</v>
      </c>
      <c r="P14" s="31">
        <v>877.92480364260837</v>
      </c>
      <c r="Q14" s="31">
        <v>826.88744974230542</v>
      </c>
      <c r="R14" s="31">
        <v>762.26194427481857</v>
      </c>
      <c r="S14" s="31">
        <v>774.28455625376716</v>
      </c>
      <c r="T14" s="31">
        <v>731.13150029855331</v>
      </c>
      <c r="U14" s="31">
        <v>857.01118548560555</v>
      </c>
      <c r="V14" s="31">
        <v>1354.2156761705362</v>
      </c>
      <c r="W14" s="31">
        <v>970.6705679108137</v>
      </c>
      <c r="X14" s="31">
        <v>1228.6383591943504</v>
      </c>
      <c r="Y14" s="16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11.1" customHeight="1" x14ac:dyDescent="0.25">
      <c r="A15" s="29" t="s">
        <v>17</v>
      </c>
      <c r="B15" s="34">
        <v>2.3329037884656803</v>
      </c>
      <c r="C15" s="34">
        <v>5.7119794865304758</v>
      </c>
      <c r="D15" s="34">
        <v>6.2899371371194999</v>
      </c>
      <c r="E15" s="34">
        <v>3.2921485467168119</v>
      </c>
      <c r="F15" s="34">
        <v>6.9951433869702102</v>
      </c>
      <c r="G15" s="34">
        <v>3.2175254226136762</v>
      </c>
      <c r="H15" s="34">
        <v>2.2959907319090158</v>
      </c>
      <c r="I15" s="34">
        <v>2.6893137556225599</v>
      </c>
      <c r="J15" s="34">
        <v>1.0988988033986851</v>
      </c>
      <c r="K15" s="34">
        <v>7.7897263295566521</v>
      </c>
      <c r="L15" s="34">
        <v>4.4002501000000001</v>
      </c>
      <c r="M15" s="34">
        <v>1.70601644</v>
      </c>
      <c r="N15" s="34">
        <v>3.74275906</v>
      </c>
      <c r="O15" s="34">
        <v>3.2304319000000001</v>
      </c>
      <c r="P15" s="34">
        <v>1.5265097300000001</v>
      </c>
      <c r="Q15" s="34">
        <v>1.202504503605329</v>
      </c>
      <c r="R15" s="34">
        <v>1.79154776</v>
      </c>
      <c r="S15" s="34">
        <v>1.58041298</v>
      </c>
      <c r="T15" s="34">
        <v>1.1890650200000004</v>
      </c>
      <c r="U15" s="34">
        <v>1.6606624900000002</v>
      </c>
      <c r="V15" s="34">
        <v>0.66438466000000007</v>
      </c>
      <c r="W15" s="34">
        <v>8.5395687999999996</v>
      </c>
      <c r="X15" s="34">
        <v>1.5432357800000001</v>
      </c>
      <c r="Y15" s="16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1.1" customHeight="1" x14ac:dyDescent="0.25">
      <c r="A16" s="35" t="s">
        <v>10</v>
      </c>
      <c r="B16" s="34">
        <v>1.61147</v>
      </c>
      <c r="C16" s="34">
        <v>3.568384</v>
      </c>
      <c r="D16" s="34">
        <v>3.3398159999999999</v>
      </c>
      <c r="E16" s="34">
        <v>2.0069280000000003</v>
      </c>
      <c r="F16" s="34">
        <v>3.8158639999999999</v>
      </c>
      <c r="G16" s="34">
        <v>1.536824</v>
      </c>
      <c r="H16" s="34">
        <v>0.91649199999999997</v>
      </c>
      <c r="I16" s="34">
        <v>1.561766</v>
      </c>
      <c r="J16" s="34">
        <v>0.454484</v>
      </c>
      <c r="K16" s="34">
        <v>2.0705270000000002</v>
      </c>
      <c r="L16" s="34">
        <v>1.8664466833289337</v>
      </c>
      <c r="M16" s="34">
        <v>0.79633973192679464</v>
      </c>
      <c r="N16" s="34">
        <v>1.5784331815686639</v>
      </c>
      <c r="O16" s="34">
        <v>1.3375261557505231</v>
      </c>
      <c r="P16" s="34">
        <v>0.80816173416323478</v>
      </c>
      <c r="Q16" s="34">
        <v>0.62916700000000003</v>
      </c>
      <c r="R16" s="34">
        <v>0.73366890467337809</v>
      </c>
      <c r="S16" s="34">
        <v>0.73568213471364274</v>
      </c>
      <c r="T16" s="34">
        <v>0.60200461204009226</v>
      </c>
      <c r="U16" s="34">
        <v>0.54390950087819001</v>
      </c>
      <c r="V16" s="34">
        <v>0.30769094615381892</v>
      </c>
      <c r="W16" s="34">
        <v>2.7180201143604021</v>
      </c>
      <c r="X16" s="34">
        <v>0.74954381499087641</v>
      </c>
      <c r="Y16" s="16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1.1" customHeight="1" x14ac:dyDescent="0.25">
      <c r="A17" s="35" t="s">
        <v>14</v>
      </c>
      <c r="B17" s="34">
        <v>1447.686763306596</v>
      </c>
      <c r="C17" s="34">
        <v>1600.7188370227184</v>
      </c>
      <c r="D17" s="34">
        <v>1883.3184633882524</v>
      </c>
      <c r="E17" s="34">
        <v>1640.3919556241237</v>
      </c>
      <c r="F17" s="34">
        <v>1833.1741872797904</v>
      </c>
      <c r="G17" s="34">
        <v>2093.6199737990014</v>
      </c>
      <c r="H17" s="34">
        <v>2505.1945155102453</v>
      </c>
      <c r="I17" s="34">
        <v>1721.9697160922699</v>
      </c>
      <c r="J17" s="34">
        <v>2417.9042681341589</v>
      </c>
      <c r="K17" s="34">
        <v>3762.1950013482801</v>
      </c>
      <c r="L17" s="34">
        <v>2357.5546728995528</v>
      </c>
      <c r="M17" s="34">
        <v>2142.3223928211951</v>
      </c>
      <c r="N17" s="34">
        <v>2371.1862521037515</v>
      </c>
      <c r="O17" s="34">
        <v>2415.2289554198028</v>
      </c>
      <c r="P17" s="34">
        <v>1888.8666283866287</v>
      </c>
      <c r="Q17" s="34">
        <v>1911.2644236034773</v>
      </c>
      <c r="R17" s="34">
        <v>2441.9022648882456</v>
      </c>
      <c r="S17" s="34">
        <v>2148.2280259736913</v>
      </c>
      <c r="T17" s="34">
        <v>1975.1759309126539</v>
      </c>
      <c r="U17" s="34">
        <v>3053.1963264453252</v>
      </c>
      <c r="V17" s="34">
        <v>2159.2596997243627</v>
      </c>
      <c r="W17" s="34">
        <v>3141.8342913954152</v>
      </c>
      <c r="X17" s="34">
        <v>2058.900025769387</v>
      </c>
      <c r="Y17" s="16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1.1" customHeight="1" x14ac:dyDescent="0.25">
      <c r="A18" s="29" t="s">
        <v>18</v>
      </c>
      <c r="B18" s="34">
        <v>16.275543173869004</v>
      </c>
      <c r="C18" s="34">
        <v>19.190220859972889</v>
      </c>
      <c r="D18" s="34">
        <v>14.57623802152531</v>
      </c>
      <c r="E18" s="34">
        <v>12.715400017867921</v>
      </c>
      <c r="F18" s="34">
        <v>42.953855435164712</v>
      </c>
      <c r="G18" s="34">
        <v>18.771743197782303</v>
      </c>
      <c r="H18" s="34">
        <v>24.71947724068648</v>
      </c>
      <c r="I18" s="34">
        <v>34.886607990237813</v>
      </c>
      <c r="J18" s="34">
        <v>64.748658972748032</v>
      </c>
      <c r="K18" s="34">
        <v>47.591731271706287</v>
      </c>
      <c r="L18" s="34">
        <v>5.8276516634469635</v>
      </c>
      <c r="M18" s="34">
        <v>13.934727061305452</v>
      </c>
      <c r="N18" s="34">
        <v>37.098647538027031</v>
      </c>
      <c r="O18" s="34">
        <v>18.360236382795264</v>
      </c>
      <c r="P18" s="34">
        <v>28.31265212374695</v>
      </c>
      <c r="Q18" s="34">
        <v>18.286381359096119</v>
      </c>
      <c r="R18" s="34">
        <v>14.112237517755243</v>
      </c>
      <c r="S18" s="34">
        <v>40.621724007565504</v>
      </c>
      <c r="T18" s="34">
        <v>58.496842810063114</v>
      </c>
      <c r="U18" s="34">
        <v>48.691201006175966</v>
      </c>
      <c r="V18" s="34">
        <v>71.971760340564757</v>
      </c>
      <c r="W18" s="34">
        <v>83.442864751142665</v>
      </c>
      <c r="X18" s="34">
        <v>33.999721640005554</v>
      </c>
      <c r="Y18" s="16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1.1" customHeight="1" x14ac:dyDescent="0.25">
      <c r="A19" s="35" t="s">
        <v>10</v>
      </c>
      <c r="B19" s="34">
        <v>41.775983000000004</v>
      </c>
      <c r="C19" s="34">
        <v>61.128219000000001</v>
      </c>
      <c r="D19" s="34">
        <v>41.355080000000001</v>
      </c>
      <c r="E19" s="34">
        <v>32.181612999999999</v>
      </c>
      <c r="F19" s="34">
        <v>108.54247599999999</v>
      </c>
      <c r="G19" s="34">
        <v>48.271727999999996</v>
      </c>
      <c r="H19" s="34">
        <v>70.440652999999998</v>
      </c>
      <c r="I19" s="34">
        <v>81.273887999999999</v>
      </c>
      <c r="J19" s="34">
        <v>112.03173000000001</v>
      </c>
      <c r="K19" s="34">
        <v>62.630360999999994</v>
      </c>
      <c r="L19" s="34">
        <v>8.4342119369999971</v>
      </c>
      <c r="M19" s="34">
        <v>26.547991603</v>
      </c>
      <c r="N19" s="34">
        <v>69.366749999999996</v>
      </c>
      <c r="O19" s="34">
        <v>35.347701000000001</v>
      </c>
      <c r="P19" s="34">
        <v>49.232632800000005</v>
      </c>
      <c r="Q19" s="34">
        <v>34.382146999999996</v>
      </c>
      <c r="R19" s="34">
        <v>32.696580930000003</v>
      </c>
      <c r="S19" s="34">
        <v>95.13022312999999</v>
      </c>
      <c r="T19" s="34">
        <v>111.13531907000001</v>
      </c>
      <c r="U19" s="34">
        <v>79.218011500000003</v>
      </c>
      <c r="V19" s="34">
        <v>104.85282623000001</v>
      </c>
      <c r="W19" s="34">
        <v>106.66665108000001</v>
      </c>
      <c r="X19" s="34">
        <v>44.900891320000007</v>
      </c>
      <c r="Y19" s="16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s="7" customFormat="1" ht="11.1" customHeight="1" x14ac:dyDescent="0.25">
      <c r="A20" s="35" t="s">
        <v>14</v>
      </c>
      <c r="B20" s="34">
        <v>389.59089999999998</v>
      </c>
      <c r="C20" s="34">
        <v>313.93389999999999</v>
      </c>
      <c r="D20" s="34">
        <v>352.46550000000002</v>
      </c>
      <c r="E20" s="34">
        <v>395.11380000000003</v>
      </c>
      <c r="F20" s="34">
        <v>395.73309999999998</v>
      </c>
      <c r="G20" s="34">
        <v>388.87655311991949</v>
      </c>
      <c r="H20" s="34">
        <v>350.92629309791437</v>
      </c>
      <c r="I20" s="34">
        <v>429.24740000000003</v>
      </c>
      <c r="J20" s="34">
        <v>577.94929999999999</v>
      </c>
      <c r="K20" s="34">
        <v>759.88279999999997</v>
      </c>
      <c r="L20" s="34">
        <v>690.95390381188679</v>
      </c>
      <c r="M20" s="34">
        <v>524.88818249177041</v>
      </c>
      <c r="N20" s="34">
        <v>534.81887991043311</v>
      </c>
      <c r="O20" s="34">
        <v>519.41811952056696</v>
      </c>
      <c r="P20" s="34">
        <v>575.07897736777034</v>
      </c>
      <c r="Q20" s="34">
        <v>531.8568779051559</v>
      </c>
      <c r="R20" s="34">
        <v>431.6120253664468</v>
      </c>
      <c r="S20" s="34">
        <v>427.01175999612633</v>
      </c>
      <c r="T20" s="34">
        <v>526.35690705326658</v>
      </c>
      <c r="U20" s="34">
        <v>614.6481094918164</v>
      </c>
      <c r="V20" s="34">
        <v>686.40744296859521</v>
      </c>
      <c r="W20" s="34">
        <v>782.27697135218489</v>
      </c>
      <c r="X20" s="34">
        <v>757.2170761087142</v>
      </c>
      <c r="Y20" s="16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1.1" customHeight="1" x14ac:dyDescent="0.25">
      <c r="A21" s="29" t="s">
        <v>19</v>
      </c>
      <c r="B21" s="34">
        <v>188.08929197057259</v>
      </c>
      <c r="C21" s="34">
        <v>181.1304901753569</v>
      </c>
      <c r="D21" s="34">
        <v>289.88949933956565</v>
      </c>
      <c r="E21" s="34">
        <v>306.65647728604233</v>
      </c>
      <c r="F21" s="34">
        <v>515.03606512123622</v>
      </c>
      <c r="G21" s="34">
        <v>426.9489077175694</v>
      </c>
      <c r="H21" s="34">
        <v>645.09316017643096</v>
      </c>
      <c r="I21" s="34">
        <v>584.71976670783283</v>
      </c>
      <c r="J21" s="34">
        <v>888.7265882000479</v>
      </c>
      <c r="K21" s="34">
        <v>1597.221836595437</v>
      </c>
      <c r="L21" s="34">
        <v>1023.6078661078423</v>
      </c>
      <c r="M21" s="34">
        <v>695.63592891728103</v>
      </c>
      <c r="N21" s="34">
        <v>734.11524218769478</v>
      </c>
      <c r="O21" s="34">
        <v>613.68289498634181</v>
      </c>
      <c r="P21" s="34">
        <v>762.55690725886143</v>
      </c>
      <c r="Q21" s="34">
        <v>713.88080887960405</v>
      </c>
      <c r="R21" s="34">
        <v>682.14681990706333</v>
      </c>
      <c r="S21" s="34">
        <v>637.18990110620166</v>
      </c>
      <c r="T21" s="34">
        <v>645.07548020849015</v>
      </c>
      <c r="U21" s="34">
        <v>769.02850293942959</v>
      </c>
      <c r="V21" s="34">
        <v>1236.0014025399714</v>
      </c>
      <c r="W21" s="34">
        <v>829.016436589671</v>
      </c>
      <c r="X21" s="34">
        <v>1101.282736304345</v>
      </c>
      <c r="Y21" s="16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1.1" customHeight="1" x14ac:dyDescent="0.25">
      <c r="A22" s="35" t="s">
        <v>10</v>
      </c>
      <c r="B22" s="34">
        <v>167.69327299999998</v>
      </c>
      <c r="C22" s="34">
        <v>150.54398700000002</v>
      </c>
      <c r="D22" s="34">
        <v>191.13737500000002</v>
      </c>
      <c r="E22" s="34">
        <v>142.16625100000002</v>
      </c>
      <c r="F22" s="34">
        <v>238.08373799999998</v>
      </c>
      <c r="G22" s="34">
        <v>173.624166</v>
      </c>
      <c r="H22" s="34">
        <v>225.09016099999999</v>
      </c>
      <c r="I22" s="34">
        <v>197.75948899999997</v>
      </c>
      <c r="J22" s="34">
        <v>230.052053</v>
      </c>
      <c r="K22" s="34">
        <v>296.416113</v>
      </c>
      <c r="L22" s="34">
        <v>266.39346866800003</v>
      </c>
      <c r="M22" s="34">
        <v>237.423020323</v>
      </c>
      <c r="N22" s="34">
        <v>182.26364261099999</v>
      </c>
      <c r="O22" s="34">
        <v>184.927617537</v>
      </c>
      <c r="P22" s="34">
        <v>241.29719003399998</v>
      </c>
      <c r="Q22" s="34">
        <v>247.26440700000003</v>
      </c>
      <c r="R22" s="34">
        <v>261.34631523999997</v>
      </c>
      <c r="S22" s="34">
        <v>232.98264188000002</v>
      </c>
      <c r="T22" s="34">
        <v>215.22824656</v>
      </c>
      <c r="U22" s="34">
        <v>194.90834179000001</v>
      </c>
      <c r="V22" s="34">
        <v>246.64906558999999</v>
      </c>
      <c r="W22" s="34">
        <v>205.29234062</v>
      </c>
      <c r="X22" s="34">
        <v>238.32061863000001</v>
      </c>
      <c r="Y22" s="16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1.1" customHeight="1" x14ac:dyDescent="0.25">
      <c r="A23" s="35" t="s">
        <v>14</v>
      </c>
      <c r="B23" s="34">
        <v>1121.6269359270757</v>
      </c>
      <c r="C23" s="34">
        <v>1203.1731973151268</v>
      </c>
      <c r="D23" s="34">
        <v>1516.6552294629223</v>
      </c>
      <c r="E23" s="34">
        <v>2157.0272489357708</v>
      </c>
      <c r="F23" s="34">
        <v>2163.2559596373449</v>
      </c>
      <c r="G23" s="34">
        <v>2459.0407980279047</v>
      </c>
      <c r="H23" s="34">
        <v>2865.9322882461797</v>
      </c>
      <c r="I23" s="34">
        <v>2956.7216706745885</v>
      </c>
      <c r="J23" s="34">
        <v>3863.1543453343925</v>
      </c>
      <c r="K23" s="34">
        <v>5388.4447118279204</v>
      </c>
      <c r="L23" s="34">
        <v>3842.4660755611126</v>
      </c>
      <c r="M23" s="34">
        <v>2929.94305257725</v>
      </c>
      <c r="N23" s="34">
        <v>4027.765667750291</v>
      </c>
      <c r="O23" s="34">
        <v>3318.5032239089828</v>
      </c>
      <c r="P23" s="34">
        <v>3160.2394837312995</v>
      </c>
      <c r="Q23" s="34">
        <v>2887.1151232033326</v>
      </c>
      <c r="R23" s="34">
        <v>2610.1260286782049</v>
      </c>
      <c r="S23" s="34">
        <v>2734.9243530099229</v>
      </c>
      <c r="T23" s="34">
        <v>2997.1692401845589</v>
      </c>
      <c r="U23" s="34">
        <v>3945.5905061672711</v>
      </c>
      <c r="V23" s="34">
        <v>5011.17407269871</v>
      </c>
      <c r="W23" s="34">
        <v>4038.2239010280277</v>
      </c>
      <c r="X23" s="34">
        <v>4621.0132494415839</v>
      </c>
      <c r="Y23" s="16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1.1" customHeight="1" x14ac:dyDescent="0.25">
      <c r="A24" s="29" t="s">
        <v>20</v>
      </c>
      <c r="B24" s="34">
        <v>9.5320940000000007</v>
      </c>
      <c r="C24" s="34">
        <v>18.083736999999999</v>
      </c>
      <c r="D24" s="34">
        <v>14.352127999999997</v>
      </c>
      <c r="E24" s="34">
        <v>8.4139210000000002</v>
      </c>
      <c r="F24" s="34">
        <v>8.6808160000000001</v>
      </c>
      <c r="G24" s="34">
        <v>11.489934999999999</v>
      </c>
      <c r="H24" s="34">
        <v>13.825858999999999</v>
      </c>
      <c r="I24" s="34">
        <v>12.069626</v>
      </c>
      <c r="J24" s="34">
        <v>20.523762000000001</v>
      </c>
      <c r="K24" s="34">
        <v>36.746992999999996</v>
      </c>
      <c r="L24" s="34">
        <v>60.969375720000002</v>
      </c>
      <c r="M24" s="34">
        <v>74.603909710000011</v>
      </c>
      <c r="N24" s="34">
        <v>72.47439018</v>
      </c>
      <c r="O24" s="34">
        <v>87.478220149999999</v>
      </c>
      <c r="P24" s="34">
        <v>85.528734529999994</v>
      </c>
      <c r="Q24" s="34">
        <v>93.517755000000008</v>
      </c>
      <c r="R24" s="34">
        <v>64.21133909000001</v>
      </c>
      <c r="S24" s="34">
        <v>94.892518159999995</v>
      </c>
      <c r="T24" s="34">
        <v>26.370112259999999</v>
      </c>
      <c r="U24" s="34">
        <v>37.630819049999999</v>
      </c>
      <c r="V24" s="34">
        <v>45.578128630000002</v>
      </c>
      <c r="W24" s="34">
        <v>49.671697770000009</v>
      </c>
      <c r="X24" s="34">
        <v>91.812665470000013</v>
      </c>
      <c r="Y24" s="16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11.1" customHeight="1" x14ac:dyDescent="0.25">
      <c r="A25" s="33" t="s">
        <v>21</v>
      </c>
      <c r="B25" s="36">
        <v>3808.9487976935407</v>
      </c>
      <c r="C25" s="36">
        <v>4689.9145898344887</v>
      </c>
      <c r="D25" s="36">
        <v>7123.8177396289511</v>
      </c>
      <c r="E25" s="36">
        <v>9789.851018853291</v>
      </c>
      <c r="F25" s="36">
        <v>14734.514653881037</v>
      </c>
      <c r="G25" s="36">
        <v>17439.352246936651</v>
      </c>
      <c r="H25" s="36">
        <v>18100.9679482994</v>
      </c>
      <c r="I25" s="36">
        <v>16481.81351502012</v>
      </c>
      <c r="J25" s="36">
        <v>21902.831565435536</v>
      </c>
      <c r="K25" s="36">
        <v>27525.674821918597</v>
      </c>
      <c r="L25" s="36">
        <v>27467.563336584728</v>
      </c>
      <c r="M25" s="36">
        <v>23792.163147650892</v>
      </c>
      <c r="N25" s="36">
        <v>20548.418456070682</v>
      </c>
      <c r="O25" s="36">
        <v>18949.830560808103</v>
      </c>
      <c r="P25" s="36">
        <v>21825.521895734953</v>
      </c>
      <c r="Q25" s="36">
        <v>27564.080812126453</v>
      </c>
      <c r="R25" s="36">
        <v>28904.416009361146</v>
      </c>
      <c r="S25" s="36">
        <v>28350.684823899424</v>
      </c>
      <c r="T25" s="36">
        <v>26123.679105276162</v>
      </c>
      <c r="U25" s="36">
        <v>39900.752947377354</v>
      </c>
      <c r="V25" s="36">
        <v>38278.009568540045</v>
      </c>
      <c r="W25" s="36">
        <v>42397.759463426577</v>
      </c>
      <c r="X25" s="36">
        <v>47933.740642889621</v>
      </c>
      <c r="Y25" s="1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11.1" customHeight="1" x14ac:dyDescent="0.25">
      <c r="A26" s="29" t="s">
        <v>44</v>
      </c>
      <c r="B26" s="34">
        <v>1187.0908471244556</v>
      </c>
      <c r="C26" s="34">
        <v>1260.5186561952255</v>
      </c>
      <c r="D26" s="34">
        <v>2480.623697920556</v>
      </c>
      <c r="E26" s="34">
        <v>3471.7925030825722</v>
      </c>
      <c r="F26" s="34">
        <v>5995.5425857802074</v>
      </c>
      <c r="G26" s="34">
        <v>7219.0687201917526</v>
      </c>
      <c r="H26" s="34">
        <v>7276.9520400628562</v>
      </c>
      <c r="I26" s="34">
        <v>5935.4024057760562</v>
      </c>
      <c r="J26" s="34">
        <v>8879.1470445089544</v>
      </c>
      <c r="K26" s="34">
        <v>10721.031276251149</v>
      </c>
      <c r="L26" s="34">
        <v>10731.828886511816</v>
      </c>
      <c r="M26" s="34">
        <v>9823.4625076799966</v>
      </c>
      <c r="N26" s="34">
        <v>8877.9077542016348</v>
      </c>
      <c r="O26" s="34">
        <v>8167.2291275126918</v>
      </c>
      <c r="P26" s="34">
        <v>10177.31714768516</v>
      </c>
      <c r="Q26" s="34">
        <v>13827.428592107193</v>
      </c>
      <c r="R26" s="34">
        <v>14944.299849495286</v>
      </c>
      <c r="S26" s="34">
        <v>14015.410907659985</v>
      </c>
      <c r="T26" s="34">
        <v>13035.512937959986</v>
      </c>
      <c r="U26" s="34">
        <v>20694.198436989976</v>
      </c>
      <c r="V26" s="34">
        <v>19678.556181698819</v>
      </c>
      <c r="W26" s="34">
        <v>23123.151679169972</v>
      </c>
      <c r="X26" s="34">
        <v>23483.441279459974</v>
      </c>
      <c r="Y26" s="16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11.1" customHeight="1" x14ac:dyDescent="0.25">
      <c r="A27" s="35" t="s">
        <v>10</v>
      </c>
      <c r="B27" s="34">
        <v>858.77791899999988</v>
      </c>
      <c r="C27" s="34">
        <v>787.33661300000017</v>
      </c>
      <c r="D27" s="34">
        <v>940.54908900000009</v>
      </c>
      <c r="E27" s="34">
        <v>984.18610699999999</v>
      </c>
      <c r="F27" s="34">
        <v>980.64743499999997</v>
      </c>
      <c r="G27" s="34">
        <v>1121.9424399999998</v>
      </c>
      <c r="H27" s="34">
        <v>1243.0921780000001</v>
      </c>
      <c r="I27" s="34">
        <v>1174.938193</v>
      </c>
      <c r="J27" s="34">
        <v>1181.5319850000001</v>
      </c>
      <c r="K27" s="34">
        <v>1141.0074079999999</v>
      </c>
      <c r="L27" s="34">
        <v>1297.9514784837988</v>
      </c>
      <c r="M27" s="34">
        <v>1355.6146513766298</v>
      </c>
      <c r="N27" s="34">
        <v>1341.187416433957</v>
      </c>
      <c r="O27" s="34">
        <v>1651.4927062603206</v>
      </c>
      <c r="P27" s="34">
        <v>2318.0450328414431</v>
      </c>
      <c r="Q27" s="34">
        <v>2372.7364606992833</v>
      </c>
      <c r="R27" s="34">
        <v>2490.9900537847916</v>
      </c>
      <c r="S27" s="34">
        <v>2543.0688795802553</v>
      </c>
      <c r="T27" s="34">
        <v>2133.9645930675915</v>
      </c>
      <c r="U27" s="34">
        <v>2224.1539945686618</v>
      </c>
      <c r="V27" s="34">
        <v>2362.3956785057717</v>
      </c>
      <c r="W27" s="34">
        <v>2813.5517176961498</v>
      </c>
      <c r="X27" s="34">
        <v>2765.9254466631032</v>
      </c>
      <c r="Y27" s="16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1.1" customHeight="1" x14ac:dyDescent="0.25">
      <c r="A28" s="35" t="s">
        <v>22</v>
      </c>
      <c r="B28" s="34">
        <v>62.700185791862403</v>
      </c>
      <c r="C28" s="34">
        <v>72.619720111099085</v>
      </c>
      <c r="D28" s="34">
        <v>119.63139355270259</v>
      </c>
      <c r="E28" s="34">
        <v>160.00819999999999</v>
      </c>
      <c r="F28" s="34">
        <v>277.32010000000002</v>
      </c>
      <c r="G28" s="34">
        <v>291.86118407149695</v>
      </c>
      <c r="H28" s="34">
        <v>265.52897529602552</v>
      </c>
      <c r="I28" s="34">
        <v>229.14</v>
      </c>
      <c r="J28" s="34">
        <v>340.87209999999999</v>
      </c>
      <c r="K28" s="34">
        <v>426.2004</v>
      </c>
      <c r="L28" s="34">
        <v>375.04296422187991</v>
      </c>
      <c r="M28" s="34">
        <v>328.69574225535177</v>
      </c>
      <c r="N28" s="34">
        <v>300.25268426517425</v>
      </c>
      <c r="O28" s="34">
        <v>224.31784301792541</v>
      </c>
      <c r="P28" s="34">
        <v>199.14856440909858</v>
      </c>
      <c r="Q28" s="34">
        <v>264.33681995391947</v>
      </c>
      <c r="R28" s="34">
        <v>272.12555009699156</v>
      </c>
      <c r="S28" s="34">
        <v>249.98471339787864</v>
      </c>
      <c r="T28" s="34">
        <v>277.08094252844285</v>
      </c>
      <c r="U28" s="34">
        <v>422.03599828099948</v>
      </c>
      <c r="V28" s="34">
        <v>377.8386075562367</v>
      </c>
      <c r="W28" s="34">
        <v>372.7845166682269</v>
      </c>
      <c r="X28" s="34">
        <v>385.11196310648472</v>
      </c>
      <c r="Y28" s="16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1.1" customHeight="1" x14ac:dyDescent="0.25">
      <c r="A29" s="29" t="s">
        <v>23</v>
      </c>
      <c r="B29" s="34">
        <v>155.35035367231379</v>
      </c>
      <c r="C29" s="34">
        <v>211.04810687864253</v>
      </c>
      <c r="D29" s="34">
        <v>345.66885031530501</v>
      </c>
      <c r="E29" s="34">
        <v>301.42824946255467</v>
      </c>
      <c r="F29" s="34">
        <v>408.95943950741969</v>
      </c>
      <c r="G29" s="34">
        <v>595.09949347270776</v>
      </c>
      <c r="H29" s="34">
        <v>662.76975228062634</v>
      </c>
      <c r="I29" s="34">
        <v>591.21348885635575</v>
      </c>
      <c r="J29" s="34">
        <v>841.62142851487783</v>
      </c>
      <c r="K29" s="34">
        <v>775.59494036290118</v>
      </c>
      <c r="L29" s="34">
        <v>558.25968699999999</v>
      </c>
      <c r="M29" s="34">
        <v>527.71280100000001</v>
      </c>
      <c r="N29" s="34">
        <v>539.55864899999995</v>
      </c>
      <c r="O29" s="34">
        <v>341.68560200000002</v>
      </c>
      <c r="P29" s="34">
        <v>344.26251600000001</v>
      </c>
      <c r="Q29" s="34">
        <v>370.47641852434242</v>
      </c>
      <c r="R29" s="34">
        <v>351.7664575</v>
      </c>
      <c r="S29" s="34">
        <v>382.3144423</v>
      </c>
      <c r="T29" s="34">
        <v>366.66639351200001</v>
      </c>
      <c r="U29" s="34">
        <v>885.89957017999996</v>
      </c>
      <c r="V29" s="34">
        <v>782.91723198000011</v>
      </c>
      <c r="W29" s="34">
        <v>653.96606158999998</v>
      </c>
      <c r="X29" s="34">
        <v>901.17466264000007</v>
      </c>
      <c r="Y29" s="16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11.1" customHeight="1" x14ac:dyDescent="0.25">
      <c r="A30" s="35" t="s">
        <v>10</v>
      </c>
      <c r="B30" s="34">
        <v>37.547633000000005</v>
      </c>
      <c r="C30" s="34">
        <v>39.114479000000003</v>
      </c>
      <c r="D30" s="34">
        <v>40.172685999999999</v>
      </c>
      <c r="E30" s="34">
        <v>41.823484000000001</v>
      </c>
      <c r="F30" s="34">
        <v>46.527905000000004</v>
      </c>
      <c r="G30" s="34">
        <v>41.111622999999994</v>
      </c>
      <c r="H30" s="34">
        <v>38.263483999999998</v>
      </c>
      <c r="I30" s="34">
        <v>39.458700000000007</v>
      </c>
      <c r="J30" s="34">
        <v>39.039000000000001</v>
      </c>
      <c r="K30" s="34">
        <v>34.166800000000002</v>
      </c>
      <c r="L30" s="34">
        <v>25.545801282015098</v>
      </c>
      <c r="M30" s="34">
        <v>23.424300000000002</v>
      </c>
      <c r="N30" s="34">
        <v>23.887299999999996</v>
      </c>
      <c r="O30" s="34">
        <v>20.811199999999999</v>
      </c>
      <c r="P30" s="34">
        <v>18.915343</v>
      </c>
      <c r="Q30" s="34">
        <v>18.107502</v>
      </c>
      <c r="R30" s="34">
        <v>17.110648719000004</v>
      </c>
      <c r="S30" s="34">
        <v>20.077339641999998</v>
      </c>
      <c r="T30" s="34">
        <v>20.095348600000001</v>
      </c>
      <c r="U30" s="34">
        <v>25.548351999999998</v>
      </c>
      <c r="V30" s="34">
        <v>26.684910300000006</v>
      </c>
      <c r="W30" s="34">
        <v>24.921071228999999</v>
      </c>
      <c r="X30" s="34">
        <v>30.291111961999999</v>
      </c>
      <c r="Y30" s="16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11.1" customHeight="1" x14ac:dyDescent="0.25">
      <c r="A31" s="35" t="s">
        <v>22</v>
      </c>
      <c r="B31" s="34">
        <v>187.6702456918203</v>
      </c>
      <c r="C31" s="34">
        <v>244.74264627964686</v>
      </c>
      <c r="D31" s="34">
        <v>390.29691230926016</v>
      </c>
      <c r="E31" s="34">
        <v>326.91096241210175</v>
      </c>
      <c r="F31" s="34">
        <v>398.68737137432282</v>
      </c>
      <c r="G31" s="34">
        <v>656.5846102210196</v>
      </c>
      <c r="H31" s="34">
        <v>785.67676352023318</v>
      </c>
      <c r="I31" s="34">
        <v>679.62180098767305</v>
      </c>
      <c r="J31" s="34">
        <v>977.87611978495602</v>
      </c>
      <c r="K31" s="34">
        <v>1029.666071037431</v>
      </c>
      <c r="L31" s="34">
        <v>991.24835312980861</v>
      </c>
      <c r="M31" s="34">
        <v>1021.8725856692765</v>
      </c>
      <c r="N31" s="34">
        <v>1024.5598554625603</v>
      </c>
      <c r="O31" s="34">
        <v>744.7239083092602</v>
      </c>
      <c r="P31" s="34">
        <v>825.54596305550956</v>
      </c>
      <c r="Q31" s="34">
        <v>928.04229267829646</v>
      </c>
      <c r="R31" s="34">
        <v>932.51041362769752</v>
      </c>
      <c r="S31" s="34">
        <v>863.73452389736326</v>
      </c>
      <c r="T31" s="34">
        <v>827.63967793253755</v>
      </c>
      <c r="U31" s="34">
        <v>1572.8501220741266</v>
      </c>
      <c r="V31" s="34">
        <v>1330.8093554567729</v>
      </c>
      <c r="W31" s="34">
        <v>1190.294000809198</v>
      </c>
      <c r="X31" s="34">
        <v>1349.4583874095554</v>
      </c>
      <c r="Y31" s="16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11.1" customHeight="1" x14ac:dyDescent="0.25">
      <c r="A32" s="29" t="s">
        <v>24</v>
      </c>
      <c r="B32" s="34">
        <v>82.948350117735004</v>
      </c>
      <c r="C32" s="34">
        <v>94.071155286085997</v>
      </c>
      <c r="D32" s="34">
        <v>129.086379662735</v>
      </c>
      <c r="E32" s="34">
        <v>216.08820048135399</v>
      </c>
      <c r="F32" s="34">
        <v>255.980414405424</v>
      </c>
      <c r="G32" s="34">
        <v>285.41642566243098</v>
      </c>
      <c r="H32" s="34">
        <v>385.08789704585701</v>
      </c>
      <c r="I32" s="34">
        <v>297.68320635250905</v>
      </c>
      <c r="J32" s="34">
        <v>523.27650585695505</v>
      </c>
      <c r="K32" s="34">
        <v>1030.072291616872</v>
      </c>
      <c r="L32" s="34">
        <v>844.82847995065708</v>
      </c>
      <c r="M32" s="34">
        <v>856.80847467289595</v>
      </c>
      <c r="N32" s="34">
        <v>646.70480025804591</v>
      </c>
      <c r="O32" s="34">
        <v>350.00259655641497</v>
      </c>
      <c r="P32" s="34">
        <v>343.53079468679698</v>
      </c>
      <c r="Q32" s="34">
        <v>434.37049986164698</v>
      </c>
      <c r="R32" s="34">
        <v>484.36463219586597</v>
      </c>
      <c r="S32" s="34">
        <v>978.06279613999982</v>
      </c>
      <c r="T32" s="34">
        <v>1146.607818125</v>
      </c>
      <c r="U32" s="34">
        <v>2256.78275033</v>
      </c>
      <c r="V32" s="34">
        <v>1749.76953927</v>
      </c>
      <c r="W32" s="34">
        <v>1715.1679794199999</v>
      </c>
      <c r="X32" s="34">
        <v>1700.6182881499999</v>
      </c>
      <c r="Y32" s="16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11.1" customHeight="1" x14ac:dyDescent="0.25">
      <c r="A33" s="35" t="s">
        <v>25</v>
      </c>
      <c r="B33" s="34">
        <v>4.3691089999999999</v>
      </c>
      <c r="C33" s="34">
        <v>5.9128170000000004</v>
      </c>
      <c r="D33" s="34">
        <v>5.9986959999999998</v>
      </c>
      <c r="E33" s="34">
        <v>6.6089820000000001</v>
      </c>
      <c r="F33" s="34">
        <v>6.6783529999999995</v>
      </c>
      <c r="G33" s="34">
        <v>7.1777029999999993</v>
      </c>
      <c r="H33" s="34">
        <v>6.8411140000000001</v>
      </c>
      <c r="I33" s="34">
        <v>6.7791250000000005</v>
      </c>
      <c r="J33" s="34">
        <v>7.9596069999999992</v>
      </c>
      <c r="K33" s="34">
        <v>9.2557340000000003</v>
      </c>
      <c r="L33" s="34">
        <v>6.1852182064000001</v>
      </c>
      <c r="M33" s="34">
        <v>6.654723842600001</v>
      </c>
      <c r="N33" s="34">
        <v>7.4811012334999996</v>
      </c>
      <c r="O33" s="34">
        <v>7.676782793100001</v>
      </c>
      <c r="P33" s="34">
        <v>7.3505416141000008</v>
      </c>
      <c r="Q33" s="34">
        <v>7.5484892546999998</v>
      </c>
      <c r="R33" s="34">
        <v>8.9993116224000005</v>
      </c>
      <c r="S33" s="34">
        <v>9.6861424974041697</v>
      </c>
      <c r="T33" s="34">
        <v>9.6767570275193631</v>
      </c>
      <c r="U33" s="34">
        <v>12.356016601965093</v>
      </c>
      <c r="V33" s="34">
        <v>13.222433054810697</v>
      </c>
      <c r="W33" s="34">
        <v>13.057324604100007</v>
      </c>
      <c r="X33" s="34">
        <v>14.513483160948248</v>
      </c>
      <c r="Y33" s="16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11.1" customHeight="1" x14ac:dyDescent="0.25">
      <c r="A34" s="35" t="s">
        <v>14</v>
      </c>
      <c r="B34" s="34">
        <v>18.98518670917457</v>
      </c>
      <c r="C34" s="34">
        <v>15.909701803063749</v>
      </c>
      <c r="D34" s="34">
        <v>21.519073422412973</v>
      </c>
      <c r="E34" s="34">
        <v>32.696139962456243</v>
      </c>
      <c r="F34" s="34">
        <v>38.32987181202072</v>
      </c>
      <c r="G34" s="34">
        <v>39.764312574988267</v>
      </c>
      <c r="H34" s="34">
        <v>56.290232416220078</v>
      </c>
      <c r="I34" s="34">
        <v>43.911744709311158</v>
      </c>
      <c r="J34" s="34">
        <v>65.741500284744603</v>
      </c>
      <c r="K34" s="34">
        <v>111.29017878180942</v>
      </c>
      <c r="L34" s="34">
        <v>136.58830646855625</v>
      </c>
      <c r="M34" s="34">
        <v>128.75192043102734</v>
      </c>
      <c r="N34" s="34">
        <v>86.445134221969084</v>
      </c>
      <c r="O34" s="34">
        <v>45.592353722838446</v>
      </c>
      <c r="P34" s="34">
        <v>46.735439743355407</v>
      </c>
      <c r="Q34" s="34">
        <v>57.544031024643779</v>
      </c>
      <c r="R34" s="34">
        <v>53.822409148522425</v>
      </c>
      <c r="S34" s="34">
        <v>100.97547051389292</v>
      </c>
      <c r="T34" s="34">
        <v>118.49091744932785</v>
      </c>
      <c r="U34" s="34">
        <v>182.64646471671807</v>
      </c>
      <c r="V34" s="34">
        <v>132.33340127469083</v>
      </c>
      <c r="W34" s="34">
        <v>131.35676958520554</v>
      </c>
      <c r="X34" s="34">
        <v>117.17506192627084</v>
      </c>
      <c r="Y34" s="16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11.1" customHeight="1" x14ac:dyDescent="0.25">
      <c r="A35" s="29" t="s">
        <v>26</v>
      </c>
      <c r="B35" s="34">
        <v>1500.7131947480184</v>
      </c>
      <c r="C35" s="34">
        <v>2101.6390659258686</v>
      </c>
      <c r="D35" s="34">
        <v>2424.2925796680302</v>
      </c>
      <c r="E35" s="34">
        <v>3095.381728517933</v>
      </c>
      <c r="F35" s="34">
        <v>4032.3967101888061</v>
      </c>
      <c r="G35" s="34">
        <v>4187.4032129251573</v>
      </c>
      <c r="H35" s="34">
        <v>5586.0346055150185</v>
      </c>
      <c r="I35" s="34">
        <v>6790.9480920625138</v>
      </c>
      <c r="J35" s="34">
        <v>7744.6314899523877</v>
      </c>
      <c r="K35" s="34">
        <v>10235.353079840146</v>
      </c>
      <c r="L35" s="34">
        <v>10745.515758869</v>
      </c>
      <c r="M35" s="34">
        <v>8536.2794918979998</v>
      </c>
      <c r="N35" s="34">
        <v>6729.0722176310001</v>
      </c>
      <c r="O35" s="34">
        <v>6650.5953634690004</v>
      </c>
      <c r="P35" s="34">
        <v>7425.7115264430004</v>
      </c>
      <c r="Q35" s="34">
        <v>8270.4808182538982</v>
      </c>
      <c r="R35" s="34">
        <v>8258.5140579199997</v>
      </c>
      <c r="S35" s="34">
        <v>8555.1157122799996</v>
      </c>
      <c r="T35" s="34">
        <v>7829.5665440800003</v>
      </c>
      <c r="U35" s="34">
        <v>10184.99480196</v>
      </c>
      <c r="V35" s="34">
        <v>10194.401980659999</v>
      </c>
      <c r="W35" s="34">
        <v>11054.41624278</v>
      </c>
      <c r="X35" s="34">
        <v>15513.92406089</v>
      </c>
      <c r="Y35" s="16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11.1" customHeight="1" x14ac:dyDescent="0.25">
      <c r="A36" s="35" t="s">
        <v>27</v>
      </c>
      <c r="B36" s="34">
        <v>4750.3091869999998</v>
      </c>
      <c r="C36" s="34">
        <v>5776.6869409999999</v>
      </c>
      <c r="D36" s="34">
        <v>5955.6341000000002</v>
      </c>
      <c r="E36" s="34">
        <v>6875.8077579999999</v>
      </c>
      <c r="F36" s="34">
        <v>6673.7268829999994</v>
      </c>
      <c r="G36" s="34">
        <v>5967.3943619999991</v>
      </c>
      <c r="H36" s="34">
        <v>6417.683814</v>
      </c>
      <c r="I36" s="34">
        <v>6972.1969499999996</v>
      </c>
      <c r="J36" s="34">
        <v>6334.5532089999997</v>
      </c>
      <c r="K36" s="34">
        <v>6492.2497980000007</v>
      </c>
      <c r="L36" s="34">
        <v>6427.0524126822802</v>
      </c>
      <c r="M36" s="34">
        <v>6047.3659189615582</v>
      </c>
      <c r="N36" s="34">
        <v>5323.3804002992647</v>
      </c>
      <c r="O36" s="34">
        <v>5743.7721402769293</v>
      </c>
      <c r="P36" s="34">
        <v>5936.5698070630178</v>
      </c>
      <c r="Q36" s="34">
        <v>6563.9221310000003</v>
      </c>
      <c r="R36" s="34">
        <v>6513.3016529929719</v>
      </c>
      <c r="S36" s="34">
        <v>6139.6800270651056</v>
      </c>
      <c r="T36" s="34">
        <v>4426.6311021439542</v>
      </c>
      <c r="U36" s="34">
        <v>5663.2602698446017</v>
      </c>
      <c r="V36" s="34">
        <v>5665.060800111426</v>
      </c>
      <c r="W36" s="34">
        <v>5679.3662850989631</v>
      </c>
      <c r="X36" s="34">
        <v>6468.4901955235628</v>
      </c>
      <c r="Y36" s="1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11.1" customHeight="1" x14ac:dyDescent="0.25">
      <c r="A37" s="35" t="s">
        <v>42</v>
      </c>
      <c r="B37" s="34">
        <v>315.91905614374878</v>
      </c>
      <c r="C37" s="34">
        <v>363.81391053226349</v>
      </c>
      <c r="D37" s="34">
        <v>407.05868409008372</v>
      </c>
      <c r="E37" s="34">
        <v>450.18444922583205</v>
      </c>
      <c r="F37" s="34">
        <v>604.21961834556635</v>
      </c>
      <c r="G37" s="34">
        <v>701.71384006230323</v>
      </c>
      <c r="H37" s="34">
        <v>870.41287283883298</v>
      </c>
      <c r="I37" s="34">
        <v>974.00405363800201</v>
      </c>
      <c r="J37" s="34">
        <v>1222.6010634734237</v>
      </c>
      <c r="K37" s="34">
        <v>1576.5494856641596</v>
      </c>
      <c r="L37" s="34">
        <v>1671.9197337904457</v>
      </c>
      <c r="M37" s="34">
        <v>1411.569864679833</v>
      </c>
      <c r="N37" s="34">
        <v>1264.0599979014673</v>
      </c>
      <c r="O37" s="34">
        <v>1157.8793867592997</v>
      </c>
      <c r="P37" s="34">
        <v>1250.8421138429603</v>
      </c>
      <c r="Q37" s="34">
        <v>1259.9906965980272</v>
      </c>
      <c r="R37" s="34">
        <v>1267.9458894898678</v>
      </c>
      <c r="S37" s="34">
        <v>1393.4139359978215</v>
      </c>
      <c r="T37" s="34">
        <v>1768.7415922885236</v>
      </c>
      <c r="U37" s="34">
        <v>1798.4331139065719</v>
      </c>
      <c r="V37" s="34">
        <v>1799.5220775846724</v>
      </c>
      <c r="W37" s="34">
        <v>1946.4172035854835</v>
      </c>
      <c r="X37" s="34">
        <v>2398.3841038556748</v>
      </c>
      <c r="Y37" s="16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11.1" customHeight="1" x14ac:dyDescent="0.25">
      <c r="A38" s="29" t="s">
        <v>28</v>
      </c>
      <c r="B38" s="34">
        <v>173.65175584429198</v>
      </c>
      <c r="C38" s="34">
        <v>191.03816764303701</v>
      </c>
      <c r="D38" s="34">
        <v>260.15600839637301</v>
      </c>
      <c r="E38" s="34">
        <v>280.59696729592804</v>
      </c>
      <c r="F38" s="34">
        <v>479.57414763659699</v>
      </c>
      <c r="G38" s="34">
        <v>538.233568262017</v>
      </c>
      <c r="H38" s="34">
        <v>595.44527574297194</v>
      </c>
      <c r="I38" s="34">
        <v>214.08494407795502</v>
      </c>
      <c r="J38" s="34">
        <v>118.20838016762899</v>
      </c>
      <c r="K38" s="34">
        <v>219.44862884541499</v>
      </c>
      <c r="L38" s="34">
        <v>209.56993053999997</v>
      </c>
      <c r="M38" s="34">
        <v>479.25183934999995</v>
      </c>
      <c r="N38" s="34">
        <v>331.07694633</v>
      </c>
      <c r="O38" s="34">
        <v>137.79635605000001</v>
      </c>
      <c r="P38" s="34">
        <v>120.4562064</v>
      </c>
      <c r="Q38" s="34">
        <v>118.02914691497099</v>
      </c>
      <c r="R38" s="34">
        <v>122.68860826000001</v>
      </c>
      <c r="S38" s="34">
        <v>80.687839499999995</v>
      </c>
      <c r="T38" s="34">
        <v>93.552143480000012</v>
      </c>
      <c r="U38" s="34">
        <v>117.02853534000002</v>
      </c>
      <c r="V38" s="34">
        <v>90.218522480000004</v>
      </c>
      <c r="W38" s="34">
        <v>97.918753809999998</v>
      </c>
      <c r="X38" s="34">
        <v>128.67314471</v>
      </c>
      <c r="Y38" s="16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1.1" customHeight="1" x14ac:dyDescent="0.25">
      <c r="A39" s="35" t="s">
        <v>29</v>
      </c>
      <c r="B39" s="34">
        <v>37.656384000000003</v>
      </c>
      <c r="C39" s="34">
        <v>39.317897000000002</v>
      </c>
      <c r="D39" s="34">
        <v>39.089635999999999</v>
      </c>
      <c r="E39" s="34">
        <v>38.469616000000002</v>
      </c>
      <c r="F39" s="34">
        <v>41.805785999999998</v>
      </c>
      <c r="G39" s="34">
        <v>40.359925000000004</v>
      </c>
      <c r="H39" s="34">
        <v>39.690534</v>
      </c>
      <c r="I39" s="34">
        <v>16.249386999999999</v>
      </c>
      <c r="J39" s="34">
        <v>6.1603579999999996</v>
      </c>
      <c r="K39" s="34">
        <v>6.517633</v>
      </c>
      <c r="L39" s="34">
        <v>6.9355432801122969</v>
      </c>
      <c r="M39" s="34">
        <v>21.204195290088528</v>
      </c>
      <c r="N39" s="34">
        <v>17.144967593641972</v>
      </c>
      <c r="O39" s="34">
        <v>8.9059542252864308</v>
      </c>
      <c r="P39" s="34">
        <v>7.1565097302319725</v>
      </c>
      <c r="Q39" s="34">
        <v>6.9465319999999995</v>
      </c>
      <c r="R39" s="34">
        <v>7.8107267458291503</v>
      </c>
      <c r="S39" s="34">
        <v>4.7343134888126999</v>
      </c>
      <c r="T39" s="34">
        <v>4.680094831895925</v>
      </c>
      <c r="U39" s="34">
        <v>4.6418586206411252</v>
      </c>
      <c r="V39" s="34">
        <v>4.2071969278023751</v>
      </c>
      <c r="W39" s="34">
        <v>4.2499310251349254</v>
      </c>
      <c r="X39" s="34">
        <v>4.8095670774323249</v>
      </c>
      <c r="Y39" s="16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11.1" customHeight="1" x14ac:dyDescent="0.25">
      <c r="A40" s="35" t="s">
        <v>42</v>
      </c>
      <c r="B40" s="34">
        <v>4.6114825003986564</v>
      </c>
      <c r="C40" s="34">
        <v>4.8588094028283608</v>
      </c>
      <c r="D40" s="34">
        <v>6.6553704515532717</v>
      </c>
      <c r="E40" s="34">
        <v>7.2939892952382994</v>
      </c>
      <c r="F40" s="34">
        <v>11.471477838895243</v>
      </c>
      <c r="G40" s="34">
        <v>13.335841636524769</v>
      </c>
      <c r="H40" s="34">
        <v>15.002198653789137</v>
      </c>
      <c r="I40" s="34">
        <v>13.174955096949505</v>
      </c>
      <c r="J40" s="34">
        <v>19.188556926014527</v>
      </c>
      <c r="K40" s="34">
        <v>33.669988605589637</v>
      </c>
      <c r="L40" s="34">
        <v>30.21680091607859</v>
      </c>
      <c r="M40" s="34">
        <v>22.601746154168676</v>
      </c>
      <c r="N40" s="34">
        <v>19.310444567581239</v>
      </c>
      <c r="O40" s="34">
        <v>15.472385391198015</v>
      </c>
      <c r="P40" s="34">
        <v>16.831697425232942</v>
      </c>
      <c r="Q40" s="34">
        <v>16.991089498323912</v>
      </c>
      <c r="R40" s="34">
        <v>15.707707138201256</v>
      </c>
      <c r="S40" s="34">
        <v>17.043197433095074</v>
      </c>
      <c r="T40" s="34">
        <v>19.989369198765075</v>
      </c>
      <c r="U40" s="34">
        <v>25.21156823251895</v>
      </c>
      <c r="V40" s="34">
        <v>21.443855381194517</v>
      </c>
      <c r="W40" s="34">
        <v>23.040080705048926</v>
      </c>
      <c r="X40" s="34">
        <v>26.753581484239223</v>
      </c>
      <c r="Y40" s="16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1.1" customHeight="1" x14ac:dyDescent="0.25">
      <c r="A41" s="29" t="s">
        <v>43</v>
      </c>
      <c r="B41" s="34">
        <v>210.78124708255982</v>
      </c>
      <c r="C41" s="34">
        <v>201.34993409332668</v>
      </c>
      <c r="D41" s="34">
        <v>389.10418488135406</v>
      </c>
      <c r="E41" s="34">
        <v>491.444189804524</v>
      </c>
      <c r="F41" s="34">
        <v>712.57749036803489</v>
      </c>
      <c r="G41" s="34">
        <v>1032.9556582579808</v>
      </c>
      <c r="H41" s="34">
        <v>1135.6647188208904</v>
      </c>
      <c r="I41" s="34">
        <v>1115.8065786717914</v>
      </c>
      <c r="J41" s="34">
        <v>1578.8088600715344</v>
      </c>
      <c r="K41" s="34">
        <v>2426.735952128829</v>
      </c>
      <c r="L41" s="34">
        <v>2575.3361956499975</v>
      </c>
      <c r="M41" s="34">
        <v>1776.0609556199979</v>
      </c>
      <c r="N41" s="34">
        <v>1522.5147409599981</v>
      </c>
      <c r="O41" s="34">
        <v>1548.2708484799982</v>
      </c>
      <c r="P41" s="34">
        <v>1657.8109567899983</v>
      </c>
      <c r="Q41" s="34">
        <v>1726.1345373841509</v>
      </c>
      <c r="R41" s="34">
        <v>1545.4700414299982</v>
      </c>
      <c r="S41" s="34">
        <v>1566.9742517399986</v>
      </c>
      <c r="T41" s="34">
        <v>1460.6263805399985</v>
      </c>
      <c r="U41" s="34">
        <v>2028.3349102799978</v>
      </c>
      <c r="V41" s="34">
        <v>1786.3171083599982</v>
      </c>
      <c r="W41" s="34">
        <v>1953.4046247699978</v>
      </c>
      <c r="X41" s="34">
        <v>2413.7788574399974</v>
      </c>
      <c r="Y41" s="16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1.1" customHeight="1" x14ac:dyDescent="0.25">
      <c r="A42" s="35" t="s">
        <v>10</v>
      </c>
      <c r="B42" s="34">
        <v>273.80387499999995</v>
      </c>
      <c r="C42" s="34">
        <v>258.54380300000003</v>
      </c>
      <c r="D42" s="34">
        <v>281.35055999999997</v>
      </c>
      <c r="E42" s="34">
        <v>322.83990700000004</v>
      </c>
      <c r="F42" s="34">
        <v>377.51258800000005</v>
      </c>
      <c r="G42" s="34">
        <v>416.63830099999996</v>
      </c>
      <c r="H42" s="34">
        <v>524.99695399999996</v>
      </c>
      <c r="I42" s="34">
        <v>681.50996999999995</v>
      </c>
      <c r="J42" s="34">
        <v>769.96655399999986</v>
      </c>
      <c r="K42" s="34">
        <v>987.66261499999996</v>
      </c>
      <c r="L42" s="34">
        <v>1169.6602884494489</v>
      </c>
      <c r="M42" s="34">
        <v>855.15530852988149</v>
      </c>
      <c r="N42" s="34">
        <v>771.45482262613348</v>
      </c>
      <c r="O42" s="34">
        <v>938.3596013157786</v>
      </c>
      <c r="P42" s="34">
        <v>942.29859859551459</v>
      </c>
      <c r="Q42" s="34">
        <v>865.54154799999992</v>
      </c>
      <c r="R42" s="34">
        <v>793.74422326126728</v>
      </c>
      <c r="S42" s="34">
        <v>835.96116070666812</v>
      </c>
      <c r="T42" s="34">
        <v>746.20684186854862</v>
      </c>
      <c r="U42" s="34">
        <v>863.31795709745529</v>
      </c>
      <c r="V42" s="34">
        <v>788.32240836668825</v>
      </c>
      <c r="W42" s="34">
        <v>840.93283818578107</v>
      </c>
      <c r="X42" s="34">
        <v>946.13348146159626</v>
      </c>
      <c r="Y42" s="16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ht="11.1" customHeight="1" x14ac:dyDescent="0.25">
      <c r="A43" s="35" t="s">
        <v>22</v>
      </c>
      <c r="B43" s="34">
        <v>34.91870427901501</v>
      </c>
      <c r="C43" s="34">
        <v>35.325075575195989</v>
      </c>
      <c r="D43" s="34">
        <v>62.731237996203589</v>
      </c>
      <c r="E43" s="34">
        <v>69.048299999999998</v>
      </c>
      <c r="F43" s="34">
        <v>85.618300000000005</v>
      </c>
      <c r="G43" s="34">
        <v>112.45744906542993</v>
      </c>
      <c r="H43" s="34">
        <v>98.120350491662336</v>
      </c>
      <c r="I43" s="34">
        <v>74.264700000000005</v>
      </c>
      <c r="J43" s="34">
        <v>93.008700000000005</v>
      </c>
      <c r="K43" s="34">
        <v>111.4499</v>
      </c>
      <c r="L43" s="34">
        <v>99.871121561305543</v>
      </c>
      <c r="M43" s="34">
        <v>94.206010310463924</v>
      </c>
      <c r="N43" s="34">
        <v>89.519314606276609</v>
      </c>
      <c r="O43" s="34">
        <v>74.84165373053176</v>
      </c>
      <c r="P43" s="34">
        <v>79.801710627941745</v>
      </c>
      <c r="Q43" s="34">
        <v>90.459141743121805</v>
      </c>
      <c r="R43" s="34">
        <v>88.31729394841679</v>
      </c>
      <c r="S43" s="34">
        <v>85.023993695458913</v>
      </c>
      <c r="T43" s="34">
        <v>88.786237871344866</v>
      </c>
      <c r="U43" s="34">
        <v>106.56991801732946</v>
      </c>
      <c r="V43" s="34">
        <v>102.78279573852555</v>
      </c>
      <c r="W43" s="34">
        <v>105.36506520900491</v>
      </c>
      <c r="X43" s="34">
        <v>115.72063499018469</v>
      </c>
      <c r="Y43" s="16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ht="11.1" customHeight="1" x14ac:dyDescent="0.25">
      <c r="A44" s="29" t="s">
        <v>30</v>
      </c>
      <c r="B44" s="34">
        <v>428.93999310416598</v>
      </c>
      <c r="C44" s="34">
        <v>528.72289881230267</v>
      </c>
      <c r="D44" s="34">
        <v>576.8379277845977</v>
      </c>
      <c r="E44" s="34">
        <v>805.11203420842469</v>
      </c>
      <c r="F44" s="34">
        <v>1991.2060139945499</v>
      </c>
      <c r="G44" s="34">
        <v>2539.4072801646053</v>
      </c>
      <c r="H44" s="34">
        <v>1468.2951198311805</v>
      </c>
      <c r="I44" s="34">
        <v>1233.2203002229362</v>
      </c>
      <c r="J44" s="34">
        <v>1696.0733233631986</v>
      </c>
      <c r="K44" s="34">
        <v>1522.540660873289</v>
      </c>
      <c r="L44" s="34">
        <v>1352.3385210632605</v>
      </c>
      <c r="M44" s="34">
        <v>1413.8445254299984</v>
      </c>
      <c r="N44" s="34">
        <v>1503.5484386899982</v>
      </c>
      <c r="O44" s="34">
        <v>1507.6597467399984</v>
      </c>
      <c r="P44" s="34">
        <v>1468.7621057299982</v>
      </c>
      <c r="Q44" s="34">
        <v>2398.5107920802493</v>
      </c>
      <c r="R44" s="34">
        <v>2573.9051705199972</v>
      </c>
      <c r="S44" s="34">
        <v>2114.0199884899976</v>
      </c>
      <c r="T44" s="34">
        <v>1707.152583239998</v>
      </c>
      <c r="U44" s="34">
        <v>2685.0816419699968</v>
      </c>
      <c r="V44" s="34">
        <v>2842.4350614799969</v>
      </c>
      <c r="W44" s="34">
        <v>2362.5134341299972</v>
      </c>
      <c r="X44" s="34">
        <v>2208.3580852299979</v>
      </c>
      <c r="Y44" s="16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ht="11.1" customHeight="1" x14ac:dyDescent="0.25">
      <c r="A45" s="35" t="s">
        <v>10</v>
      </c>
      <c r="B45" s="34">
        <v>1127.9528600000001</v>
      </c>
      <c r="C45" s="34">
        <v>1183.3744839999999</v>
      </c>
      <c r="D45" s="34">
        <v>1035.3916590000001</v>
      </c>
      <c r="E45" s="34">
        <v>1089.793582</v>
      </c>
      <c r="F45" s="34">
        <v>1063.2270559999999</v>
      </c>
      <c r="G45" s="34">
        <v>1272.656301</v>
      </c>
      <c r="H45" s="34">
        <v>1457.1284639999999</v>
      </c>
      <c r="I45" s="34">
        <v>1339.1760340000001</v>
      </c>
      <c r="J45" s="34">
        <v>1281.7535800000001</v>
      </c>
      <c r="K45" s="34">
        <v>989.81479500000012</v>
      </c>
      <c r="L45" s="34">
        <v>994.71376300000009</v>
      </c>
      <c r="M45" s="34">
        <v>1059.3689408684022</v>
      </c>
      <c r="N45" s="34">
        <v>1124.4196594284381</v>
      </c>
      <c r="O45" s="34">
        <v>1190.2988591712378</v>
      </c>
      <c r="P45" s="34">
        <v>1102.9358423488632</v>
      </c>
      <c r="Q45" s="34">
        <v>1236.5138630000001</v>
      </c>
      <c r="R45" s="34">
        <v>1208.0306522005453</v>
      </c>
      <c r="S45" s="34">
        <v>1194.6094978007097</v>
      </c>
      <c r="T45" s="34">
        <v>1169.9000123815449</v>
      </c>
      <c r="U45" s="34">
        <v>1215.5821221695805</v>
      </c>
      <c r="V45" s="34">
        <v>1159.8266088051139</v>
      </c>
      <c r="W45" s="34">
        <v>1349.9226552327314</v>
      </c>
      <c r="X45" s="34">
        <v>1074.8289092907223</v>
      </c>
      <c r="Y45" s="16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11.1" customHeight="1" x14ac:dyDescent="0.25">
      <c r="A46" s="35" t="s">
        <v>22</v>
      </c>
      <c r="B46" s="34">
        <v>17.249294271030287</v>
      </c>
      <c r="C46" s="34">
        <v>20.266168992836132</v>
      </c>
      <c r="D46" s="34">
        <v>25.270561192506623</v>
      </c>
      <c r="E46" s="34">
        <v>33.510300000000001</v>
      </c>
      <c r="F46" s="34">
        <v>84.948499999999996</v>
      </c>
      <c r="G46" s="34">
        <v>90.508000133267501</v>
      </c>
      <c r="H46" s="34">
        <v>45.7068460137952</v>
      </c>
      <c r="I46" s="34">
        <v>41.770400000000002</v>
      </c>
      <c r="J46" s="34">
        <v>60.0214</v>
      </c>
      <c r="K46" s="34">
        <v>69.771900000000002</v>
      </c>
      <c r="L46" s="34">
        <v>61.667030016893335</v>
      </c>
      <c r="M46" s="34">
        <v>60.536897426463582</v>
      </c>
      <c r="N46" s="34">
        <v>60.653341836967471</v>
      </c>
      <c r="O46" s="34">
        <v>57.453046552824958</v>
      </c>
      <c r="P46" s="34">
        <v>60.404173925969175</v>
      </c>
      <c r="Q46" s="34">
        <v>87.98495732273544</v>
      </c>
      <c r="R46" s="34">
        <v>96.645208821870369</v>
      </c>
      <c r="S46" s="34">
        <v>80.269187426678187</v>
      </c>
      <c r="T46" s="34">
        <v>66.189535685799285</v>
      </c>
      <c r="U46" s="34">
        <v>100.1933578498906</v>
      </c>
      <c r="V46" s="34">
        <v>111.16375898946549</v>
      </c>
      <c r="W46" s="34">
        <v>79.383664211422072</v>
      </c>
      <c r="X46" s="34">
        <v>93.195704826096744</v>
      </c>
      <c r="Y46" s="16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ht="11.1" customHeight="1" x14ac:dyDescent="0.25">
      <c r="A47" s="29" t="s">
        <v>31</v>
      </c>
      <c r="B47" s="34">
        <v>64.361099595305944</v>
      </c>
      <c r="C47" s="34">
        <v>94.581817856451764</v>
      </c>
      <c r="D47" s="34">
        <v>505.93067134894267</v>
      </c>
      <c r="E47" s="34">
        <v>1106.7660692909635</v>
      </c>
      <c r="F47" s="34">
        <v>834.14385664918518</v>
      </c>
      <c r="G47" s="34">
        <v>991.16764057624141</v>
      </c>
      <c r="H47" s="34">
        <v>943.09487178572181</v>
      </c>
      <c r="I47" s="34">
        <v>275.96500791530207</v>
      </c>
      <c r="J47" s="34">
        <v>491.9356947636328</v>
      </c>
      <c r="K47" s="34">
        <v>563.68947023926773</v>
      </c>
      <c r="L47" s="34">
        <v>428.26783611482233</v>
      </c>
      <c r="M47" s="34">
        <v>355.52103277476965</v>
      </c>
      <c r="N47" s="34">
        <v>360.16222173266556</v>
      </c>
      <c r="O47" s="34">
        <v>219.63487000750732</v>
      </c>
      <c r="P47" s="34">
        <v>272.671761526365</v>
      </c>
      <c r="Q47" s="34">
        <v>367.85714782285834</v>
      </c>
      <c r="R47" s="34">
        <v>612.49575372353581</v>
      </c>
      <c r="S47" s="34">
        <v>655.93672013944615</v>
      </c>
      <c r="T47" s="34">
        <v>478.4934322091836</v>
      </c>
      <c r="U47" s="34">
        <v>1045.2809124773776</v>
      </c>
      <c r="V47" s="34">
        <v>1149.5758205112306</v>
      </c>
      <c r="W47" s="34">
        <v>1431.1744295166127</v>
      </c>
      <c r="X47" s="34">
        <v>1580.8041483196505</v>
      </c>
      <c r="Y47" s="16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1:52" ht="11.1" customHeight="1" x14ac:dyDescent="0.25">
      <c r="A48" s="35" t="s">
        <v>10</v>
      </c>
      <c r="B48" s="34">
        <v>10.220774087520001</v>
      </c>
      <c r="C48" s="34">
        <v>10.533380950000002</v>
      </c>
      <c r="D48" s="34">
        <v>13.533790272000001</v>
      </c>
      <c r="E48" s="34">
        <v>18.589767397999999</v>
      </c>
      <c r="F48" s="34">
        <v>17.840987068</v>
      </c>
      <c r="G48" s="34">
        <v>16.161707224000001</v>
      </c>
      <c r="H48" s="34">
        <v>18.255964222000003</v>
      </c>
      <c r="I48" s="34">
        <v>12.198253901143008</v>
      </c>
      <c r="J48" s="34">
        <v>16.438381096806044</v>
      </c>
      <c r="K48" s="34">
        <v>18.877995786464421</v>
      </c>
      <c r="L48" s="34">
        <v>17.31709979701694</v>
      </c>
      <c r="M48" s="34">
        <v>18.128929260030951</v>
      </c>
      <c r="N48" s="34">
        <v>16.494692460800039</v>
      </c>
      <c r="O48" s="34">
        <v>17.764907390686929</v>
      </c>
      <c r="P48" s="34">
        <v>24.500516022025046</v>
      </c>
      <c r="Q48" s="34">
        <v>25.423540350680774</v>
      </c>
      <c r="R48" s="34">
        <v>27.171357639812072</v>
      </c>
      <c r="S48" s="34">
        <v>30.33935485617063</v>
      </c>
      <c r="T48" s="34">
        <v>29.568652286041463</v>
      </c>
      <c r="U48" s="34">
        <v>32.597042292064089</v>
      </c>
      <c r="V48" s="34">
        <v>29.481467272762778</v>
      </c>
      <c r="W48" s="34">
        <v>32.757644452979378</v>
      </c>
      <c r="X48" s="34">
        <v>39.529715437084022</v>
      </c>
      <c r="Y48" s="16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1:52" ht="11.1" customHeight="1" x14ac:dyDescent="0.25">
      <c r="A49" s="35" t="s">
        <v>41</v>
      </c>
      <c r="B49" s="34">
        <v>285.63104370820224</v>
      </c>
      <c r="C49" s="34">
        <v>407.29174349681398</v>
      </c>
      <c r="D49" s="34">
        <v>1695.6542672871262</v>
      </c>
      <c r="E49" s="34">
        <v>2700.521387154542</v>
      </c>
      <c r="F49" s="34">
        <v>2120.7419041129265</v>
      </c>
      <c r="G49" s="34">
        <v>2781.7981907793378</v>
      </c>
      <c r="H49" s="34">
        <v>2343.2377102964483</v>
      </c>
      <c r="I49" s="34">
        <v>1026.176557659956</v>
      </c>
      <c r="J49" s="34">
        <v>1357.4224636925364</v>
      </c>
      <c r="K49" s="34">
        <v>1354.4088347196316</v>
      </c>
      <c r="L49" s="34">
        <v>1121.775730665692</v>
      </c>
      <c r="M49" s="34">
        <v>889.52648845450972</v>
      </c>
      <c r="N49" s="34">
        <v>990.42062244221756</v>
      </c>
      <c r="O49" s="34">
        <v>560.79493706550022</v>
      </c>
      <c r="P49" s="34">
        <v>504.81316569672816</v>
      </c>
      <c r="Q49" s="34">
        <v>656.30983411774378</v>
      </c>
      <c r="R49" s="34">
        <v>1022.4862674484914</v>
      </c>
      <c r="S49" s="34">
        <v>980.66650681454689</v>
      </c>
      <c r="T49" s="34">
        <v>734.02388396192453</v>
      </c>
      <c r="U49" s="34">
        <v>1454.5229047415933</v>
      </c>
      <c r="V49" s="34">
        <v>1768.7003706295463</v>
      </c>
      <c r="W49" s="34">
        <v>1981.7352932676906</v>
      </c>
      <c r="X49" s="34">
        <v>1813.9283124448305</v>
      </c>
      <c r="Y49" s="16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1:52" ht="11.1" customHeight="1" x14ac:dyDescent="0.25">
      <c r="A50" s="29" t="s">
        <v>32</v>
      </c>
      <c r="B50" s="34">
        <v>5.111956404694058</v>
      </c>
      <c r="C50" s="34">
        <v>6.9447871435482362</v>
      </c>
      <c r="D50" s="34">
        <v>12.117439651057403</v>
      </c>
      <c r="E50" s="34">
        <v>21.241076709036349</v>
      </c>
      <c r="F50" s="34">
        <v>24.133995350814729</v>
      </c>
      <c r="G50" s="34">
        <v>50.600247423758653</v>
      </c>
      <c r="H50" s="34">
        <v>47.623667214277958</v>
      </c>
      <c r="I50" s="34">
        <v>27.489491084697899</v>
      </c>
      <c r="J50" s="34">
        <v>29.128838236367191</v>
      </c>
      <c r="K50" s="34">
        <v>31.208521760732292</v>
      </c>
      <c r="L50" s="34">
        <v>21.618040885177678</v>
      </c>
      <c r="M50" s="34">
        <v>23.221519225230367</v>
      </c>
      <c r="N50" s="34">
        <v>37.872687267334484</v>
      </c>
      <c r="O50" s="34">
        <v>26.956049992492684</v>
      </c>
      <c r="P50" s="34">
        <v>14.99888047363493</v>
      </c>
      <c r="Q50" s="34">
        <v>50.792859177141622</v>
      </c>
      <c r="R50" s="34">
        <v>10.911438316464263</v>
      </c>
      <c r="S50" s="34">
        <v>2.1621656499999986</v>
      </c>
      <c r="T50" s="34">
        <v>5.5008721300000385</v>
      </c>
      <c r="U50" s="34">
        <v>3.1513878499999919</v>
      </c>
      <c r="V50" s="34">
        <v>3.8181221000000107</v>
      </c>
      <c r="W50" s="34">
        <v>6.0462582400000446</v>
      </c>
      <c r="X50" s="34">
        <v>2.9681160499999848</v>
      </c>
      <c r="Y50" s="16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s="7" customFormat="1" ht="11.1" customHeight="1" x14ac:dyDescent="0.25">
      <c r="A51" s="33" t="s">
        <v>33</v>
      </c>
      <c r="B51" s="31">
        <v>451.05595395441799</v>
      </c>
      <c r="C51" s="31">
        <v>620.98282677546308</v>
      </c>
      <c r="D51" s="31">
        <v>645.956850735986</v>
      </c>
      <c r="E51" s="31">
        <v>1525.621597085149</v>
      </c>
      <c r="F51" s="31">
        <v>1817.703877588219</v>
      </c>
      <c r="G51" s="31">
        <v>2306.4474815413805</v>
      </c>
      <c r="H51" s="31">
        <v>2681.4368000245331</v>
      </c>
      <c r="I51" s="31">
        <v>1920.8202588002309</v>
      </c>
      <c r="J51" s="31">
        <v>3088.1233844173048</v>
      </c>
      <c r="K51" s="31">
        <v>4567.8024539648541</v>
      </c>
      <c r="L51" s="31">
        <v>5220.7330818500013</v>
      </c>
      <c r="M51" s="31">
        <v>5424.2967555500009</v>
      </c>
      <c r="N51" s="31">
        <v>4666.7900485</v>
      </c>
      <c r="O51" s="31">
        <v>2302.3120998499999</v>
      </c>
      <c r="P51" s="31">
        <v>2216.69747233</v>
      </c>
      <c r="Q51" s="31">
        <v>3368.8559341206242</v>
      </c>
      <c r="R51" s="31">
        <v>4038.7123166000001</v>
      </c>
      <c r="S51" s="31">
        <v>2975.0759458299999</v>
      </c>
      <c r="T51" s="31">
        <v>1584.22071568</v>
      </c>
      <c r="U51" s="31">
        <v>3710.7444173497806</v>
      </c>
      <c r="V51" s="31">
        <v>5904.7864427699997</v>
      </c>
      <c r="W51" s="31">
        <v>3938.8896587100003</v>
      </c>
      <c r="X51" s="31">
        <v>4001.16013501</v>
      </c>
      <c r="Y51" s="16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1:52" s="7" customFormat="1" ht="11.1" customHeight="1" x14ac:dyDescent="0.25">
      <c r="A52" s="29" t="s">
        <v>34</v>
      </c>
      <c r="B52" s="31"/>
      <c r="C52" s="34">
        <v>621</v>
      </c>
      <c r="D52" s="34">
        <v>645.956850735986</v>
      </c>
      <c r="E52" s="34">
        <v>1525.621597085149</v>
      </c>
      <c r="F52" s="34">
        <v>1817.703877588219</v>
      </c>
      <c r="G52" s="34">
        <v>2306.4474815413805</v>
      </c>
      <c r="H52" s="34">
        <v>2681.4368000245331</v>
      </c>
      <c r="I52" s="34">
        <v>1920.8202588002309</v>
      </c>
      <c r="J52" s="34">
        <v>2804.5852839373051</v>
      </c>
      <c r="K52" s="34">
        <v>3284.2851753148534</v>
      </c>
      <c r="L52" s="34">
        <v>3890.1719908600007</v>
      </c>
      <c r="M52" s="34">
        <v>4052.4610518200006</v>
      </c>
      <c r="N52" s="34">
        <v>3880.4279468500004</v>
      </c>
      <c r="O52" s="34">
        <v>1853.2368488800003</v>
      </c>
      <c r="P52" s="34">
        <v>1693.3213959699999</v>
      </c>
      <c r="Q52" s="34">
        <v>2596.6923564106237</v>
      </c>
      <c r="R52" s="34">
        <v>2996.9058264</v>
      </c>
      <c r="S52" s="34">
        <v>2351.9954451399999</v>
      </c>
      <c r="T52" s="34">
        <v>1008.03470551</v>
      </c>
      <c r="U52" s="34">
        <v>2007.4423169500001</v>
      </c>
      <c r="V52" s="34">
        <v>2738.6084445199999</v>
      </c>
      <c r="W52" s="34">
        <v>2398.5722069600001</v>
      </c>
      <c r="X52" s="34">
        <v>2507.53819307</v>
      </c>
      <c r="Y52" s="16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1:52" ht="11.1" customHeight="1" x14ac:dyDescent="0.25">
      <c r="A53" s="35" t="s">
        <v>35</v>
      </c>
      <c r="B53" s="34">
        <v>19.753079</v>
      </c>
      <c r="C53" s="34">
        <v>23.742971999999998</v>
      </c>
      <c r="D53" s="34">
        <v>19.985213000000002</v>
      </c>
      <c r="E53" s="34">
        <v>32.346094000000001</v>
      </c>
      <c r="F53" s="34">
        <v>32.737408000000002</v>
      </c>
      <c r="G53" s="34">
        <v>35.723156000000003</v>
      </c>
      <c r="H53" s="34">
        <v>31.142926000000006</v>
      </c>
      <c r="I53" s="34">
        <v>33.488131000000003</v>
      </c>
      <c r="J53" s="34">
        <v>36.798186999999999</v>
      </c>
      <c r="K53" s="34">
        <v>32.275686</v>
      </c>
      <c r="L53" s="34">
        <v>37.165369086460629</v>
      </c>
      <c r="M53" s="34">
        <v>40.482753434214587</v>
      </c>
      <c r="N53" s="34">
        <v>41.448472070419037</v>
      </c>
      <c r="O53" s="34">
        <v>36.414072299399173</v>
      </c>
      <c r="P53" s="34">
        <v>39.918412192805903</v>
      </c>
      <c r="Q53" s="34">
        <v>49.385746438386562</v>
      </c>
      <c r="R53" s="34">
        <v>44.069405180375227</v>
      </c>
      <c r="S53" s="34">
        <v>37.116891409175054</v>
      </c>
      <c r="T53" s="34">
        <v>22.24016890712177</v>
      </c>
      <c r="U53" s="34">
        <v>26.560935529999998</v>
      </c>
      <c r="V53" s="34">
        <v>28.040124580000004</v>
      </c>
      <c r="W53" s="34">
        <v>32.21306775</v>
      </c>
      <c r="X53" s="34">
        <v>33.848759319999999</v>
      </c>
      <c r="Y53" s="16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ht="11.1" customHeight="1" x14ac:dyDescent="0.25">
      <c r="A54" s="27" t="s">
        <v>36</v>
      </c>
      <c r="B54" s="26">
        <v>22.834716246232702</v>
      </c>
      <c r="C54" s="26">
        <v>26.154384833350395</v>
      </c>
      <c r="D54" s="26">
        <v>32.321739614983635</v>
      </c>
      <c r="E54" s="26">
        <v>47.165558756032461</v>
      </c>
      <c r="F54" s="26">
        <v>55.52375672466858</v>
      </c>
      <c r="G54" s="26">
        <v>64.564493728980167</v>
      </c>
      <c r="H54" s="26">
        <v>86.100991282082248</v>
      </c>
      <c r="I54" s="26">
        <v>57.358240112003585</v>
      </c>
      <c r="J54" s="26">
        <v>76.215311475462229</v>
      </c>
      <c r="K54" s="26">
        <v>101.75725390669785</v>
      </c>
      <c r="L54" s="26">
        <v>104.67195904364618</v>
      </c>
      <c r="M54" s="26">
        <v>100.10339485443706</v>
      </c>
      <c r="N54" s="26">
        <v>93.620530577275147</v>
      </c>
      <c r="O54" s="26">
        <v>50.893424762892515</v>
      </c>
      <c r="P54" s="26">
        <v>42.419557866962712</v>
      </c>
      <c r="Q54" s="26">
        <v>52.579793638438687</v>
      </c>
      <c r="R54" s="26">
        <v>68.004226835686168</v>
      </c>
      <c r="S54" s="26">
        <v>63.367252909509602</v>
      </c>
      <c r="T54" s="26">
        <v>45.324957275266286</v>
      </c>
      <c r="U54" s="26">
        <v>75.578750405181992</v>
      </c>
      <c r="V54" s="26">
        <v>97.667484918142961</v>
      </c>
      <c r="W54" s="26">
        <v>74.459602096108966</v>
      </c>
      <c r="X54" s="26">
        <v>74.080652982408935</v>
      </c>
      <c r="Y54" s="1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1:52" ht="11.1" customHeight="1" x14ac:dyDescent="0.25">
      <c r="A55" s="25" t="s">
        <v>37</v>
      </c>
      <c r="B55" s="26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283.53810047999997</v>
      </c>
      <c r="K55" s="26">
        <v>1283.51727865</v>
      </c>
      <c r="L55" s="26">
        <v>1330.5610909900001</v>
      </c>
      <c r="M55" s="26">
        <v>1371.83570373</v>
      </c>
      <c r="N55" s="26">
        <v>786.36210164999989</v>
      </c>
      <c r="O55" s="26">
        <v>449.07525097000001</v>
      </c>
      <c r="P55" s="26">
        <v>523.37607636000007</v>
      </c>
      <c r="Q55" s="26">
        <v>772.16357770999991</v>
      </c>
      <c r="R55" s="26">
        <v>1041.8064902000001</v>
      </c>
      <c r="S55" s="26">
        <v>623.08050069000001</v>
      </c>
      <c r="T55" s="26">
        <v>576.18601016999992</v>
      </c>
      <c r="U55" s="26">
        <v>1703.3021003997806</v>
      </c>
      <c r="V55" s="26">
        <v>3166.1779982500002</v>
      </c>
      <c r="W55" s="26">
        <v>1540.3174517500001</v>
      </c>
      <c r="X55" s="26">
        <v>1493.6219419399999</v>
      </c>
      <c r="Y55" s="1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1:52" ht="11.1" customHeight="1" x14ac:dyDescent="0.25">
      <c r="A56" s="27" t="s">
        <v>39</v>
      </c>
      <c r="B56" s="26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3605.1483790000002</v>
      </c>
      <c r="K56" s="26">
        <v>8969.1607640000002</v>
      </c>
      <c r="L56" s="26">
        <v>8737.4800649999997</v>
      </c>
      <c r="M56" s="26">
        <v>9562.0987690000002</v>
      </c>
      <c r="N56" s="26">
        <v>9226.6010779999997</v>
      </c>
      <c r="O56" s="26">
        <v>8093.0778519999994</v>
      </c>
      <c r="P56" s="26">
        <v>9589.0256359999985</v>
      </c>
      <c r="Q56" s="26">
        <v>9222.1058809999995</v>
      </c>
      <c r="R56" s="26">
        <v>8455.298592000001</v>
      </c>
      <c r="S56" s="26">
        <v>9017.5345469999993</v>
      </c>
      <c r="T56" s="26">
        <v>8829.0392409999986</v>
      </c>
      <c r="U56" s="26">
        <v>5732.194673</v>
      </c>
      <c r="V56" s="26">
        <v>7725.281293</v>
      </c>
      <c r="W56" s="26">
        <v>8211.8283460000002</v>
      </c>
      <c r="X56" s="26">
        <v>8913.4058270000005</v>
      </c>
      <c r="Y56" s="1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1:52" ht="11.1" customHeight="1" x14ac:dyDescent="0.25">
      <c r="A57" s="27" t="s">
        <v>38</v>
      </c>
      <c r="B57" s="26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78.648108391768346</v>
      </c>
      <c r="K57" s="26">
        <v>143.10338641734708</v>
      </c>
      <c r="L57" s="26">
        <v>152.2820173656099</v>
      </c>
      <c r="M57" s="26">
        <v>143.46596253297915</v>
      </c>
      <c r="N57" s="26">
        <v>85.22771224226976</v>
      </c>
      <c r="O57" s="26">
        <v>55.488808977541524</v>
      </c>
      <c r="P57" s="26">
        <v>54.580735960814792</v>
      </c>
      <c r="Q57" s="26">
        <v>83.729636991141376</v>
      </c>
      <c r="R57" s="26">
        <v>123.21344762273772</v>
      </c>
      <c r="S57" s="26">
        <v>69.096547115230038</v>
      </c>
      <c r="T57" s="26">
        <v>65.260329515167015</v>
      </c>
      <c r="U57" s="26">
        <v>297.14659001773583</v>
      </c>
      <c r="V57" s="26">
        <v>409.84630567678153</v>
      </c>
      <c r="W57" s="26">
        <v>187.57302111658146</v>
      </c>
      <c r="X57" s="26">
        <v>167.57028356272102</v>
      </c>
      <c r="Y57" s="1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spans="1:52" ht="11.1" customHeight="1" x14ac:dyDescent="0.25">
      <c r="A58" s="23" t="s">
        <v>9</v>
      </c>
      <c r="B58" s="28">
        <v>2256.148827</v>
      </c>
      <c r="C58" s="28">
        <v>2620.3784999999998</v>
      </c>
      <c r="D58" s="28">
        <v>3479.1219999999998</v>
      </c>
      <c r="E58" s="28">
        <v>4277.0464999999995</v>
      </c>
      <c r="F58" s="28">
        <v>5278.5277999999998</v>
      </c>
      <c r="G58" s="28">
        <v>6313.1265000000003</v>
      </c>
      <c r="H58" s="28">
        <v>7562.3077000000003</v>
      </c>
      <c r="I58" s="28">
        <v>6196.0775999999987</v>
      </c>
      <c r="J58" s="28">
        <v>7698.5356000000002</v>
      </c>
      <c r="K58" s="28">
        <v>10175.8495</v>
      </c>
      <c r="L58" s="28">
        <v>11197.0357</v>
      </c>
      <c r="M58" s="28">
        <v>11069.431200000001</v>
      </c>
      <c r="N58" s="28">
        <v>11676.5293</v>
      </c>
      <c r="O58" s="28">
        <v>10894.645</v>
      </c>
      <c r="P58" s="28">
        <v>10798.267899999999</v>
      </c>
      <c r="Q58" s="28">
        <v>11725.312399999999</v>
      </c>
      <c r="R58" s="28">
        <v>13240.167599999999</v>
      </c>
      <c r="S58" s="28">
        <v>13812.3107</v>
      </c>
      <c r="T58" s="28">
        <v>12718.9938</v>
      </c>
      <c r="U58" s="28">
        <v>16117.121999999998</v>
      </c>
      <c r="V58" s="28">
        <v>18162.233200000002</v>
      </c>
      <c r="W58" s="28">
        <v>18441.009800000003</v>
      </c>
      <c r="X58" s="28">
        <v>20505.198500000006</v>
      </c>
      <c r="Y58" s="16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spans="1:52" ht="11.1" customHeight="1" x14ac:dyDescent="0.25">
      <c r="A59" s="23" t="s">
        <v>8</v>
      </c>
      <c r="B59" s="24">
        <v>89.179623000000007</v>
      </c>
      <c r="C59" s="24">
        <v>114.036089</v>
      </c>
      <c r="D59" s="24">
        <v>131.47934235</v>
      </c>
      <c r="E59" s="24">
        <v>141.07808704999999</v>
      </c>
      <c r="F59" s="24">
        <v>90.573405569999991</v>
      </c>
      <c r="G59" s="24">
        <v>114.48969979000002</v>
      </c>
      <c r="H59" s="24">
        <v>190.44684654</v>
      </c>
      <c r="I59" s="24">
        <v>154.22927134</v>
      </c>
      <c r="J59" s="24">
        <v>254.27405031000004</v>
      </c>
      <c r="K59" s="24">
        <v>303.76884214999995</v>
      </c>
      <c r="L59" s="24">
        <v>119.64722319000001</v>
      </c>
      <c r="M59" s="24">
        <v>84.887309630000004</v>
      </c>
      <c r="N59" s="24">
        <v>65.993300690000012</v>
      </c>
      <c r="O59" s="24">
        <v>87.557511540000007</v>
      </c>
      <c r="P59" s="24">
        <v>100.72558127000001</v>
      </c>
      <c r="Q59" s="24">
        <v>130.88484475999999</v>
      </c>
      <c r="R59" s="24">
        <v>188.95455252000002</v>
      </c>
      <c r="S59" s="24">
        <v>153.97985925</v>
      </c>
      <c r="T59" s="24">
        <v>121.4412578</v>
      </c>
      <c r="U59" s="24">
        <v>193.00885632000001</v>
      </c>
      <c r="V59" s="24">
        <v>254.47823548</v>
      </c>
      <c r="W59" s="24">
        <v>217.24475231000002</v>
      </c>
      <c r="X59" s="24">
        <v>215.27675316</v>
      </c>
      <c r="Y59" s="16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1:52" ht="3" customHeight="1" x14ac:dyDescent="0.15">
      <c r="A60" s="15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6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  <row r="61" spans="1:52" ht="1.5" hidden="1" customHeight="1" x14ac:dyDescent="0.15">
      <c r="A61" s="1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17"/>
      <c r="N61" s="17"/>
      <c r="O61" s="17"/>
      <c r="P61" s="17"/>
      <c r="Q61" s="17"/>
      <c r="R61" s="18"/>
      <c r="S61" s="18"/>
      <c r="T61" s="18"/>
      <c r="U61" s="18"/>
      <c r="V61" s="18"/>
      <c r="W61" s="18"/>
      <c r="X61" s="18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spans="1:52" ht="9.75" customHeight="1" x14ac:dyDescent="0.15">
      <c r="A62" s="8" t="s">
        <v>40</v>
      </c>
      <c r="B62" s="9"/>
      <c r="C62" s="9"/>
      <c r="D62" s="9"/>
      <c r="E62" s="9"/>
      <c r="F62" s="9"/>
    </row>
    <row r="63" spans="1:52" ht="9" customHeight="1" x14ac:dyDescent="0.15">
      <c r="A63" s="8" t="s">
        <v>3</v>
      </c>
      <c r="B63" s="9"/>
      <c r="C63" s="9"/>
      <c r="D63" s="9"/>
      <c r="E63" s="9"/>
      <c r="F63" s="9"/>
    </row>
    <row r="64" spans="1:52" ht="9" customHeight="1" x14ac:dyDescent="0.15">
      <c r="A64" s="8" t="s">
        <v>4</v>
      </c>
      <c r="B64" s="9"/>
      <c r="C64" s="9"/>
      <c r="D64" s="9"/>
      <c r="E64" s="9"/>
      <c r="F64" s="9"/>
    </row>
    <row r="65" spans="1:8" ht="9" customHeight="1" x14ac:dyDescent="0.15">
      <c r="A65" s="8" t="s">
        <v>5</v>
      </c>
      <c r="B65" s="10"/>
      <c r="C65" s="10"/>
      <c r="D65" s="10"/>
      <c r="E65" s="10"/>
      <c r="F65" s="10"/>
    </row>
    <row r="66" spans="1:8" s="13" customFormat="1" ht="9" customHeight="1" x14ac:dyDescent="0.15">
      <c r="A66" s="11" t="s">
        <v>6</v>
      </c>
      <c r="B66" s="12"/>
      <c r="C66" s="12"/>
      <c r="D66" s="12"/>
      <c r="E66" s="12"/>
      <c r="F66" s="12"/>
      <c r="G66" s="12"/>
      <c r="H66" s="12"/>
    </row>
    <row r="67" spans="1:8" ht="9" customHeight="1" x14ac:dyDescent="0.15">
      <c r="A67" s="14" t="s">
        <v>7</v>
      </c>
      <c r="B67" s="10"/>
      <c r="C67" s="10"/>
      <c r="D67" s="10"/>
      <c r="E67" s="10"/>
      <c r="F67" s="10"/>
    </row>
    <row r="68" spans="1:8" ht="9" customHeight="1" x14ac:dyDescent="0.15"/>
  </sheetData>
  <phoneticPr fontId="0" type="noConversion"/>
  <pageMargins left="1.9685039370078741" right="1.9685039370078741" top="0.98425196850393704" bottom="0.98425196850393704" header="0" footer="0"/>
  <pageSetup paperSize="9" orientation="portrait" r:id="rId1"/>
  <headerFooter alignWithMargins="0"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27.04</vt:lpstr>
      <vt:lpstr>'27.04'!Área_de_impresión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FBellido</dc:creator>
  <cp:lastModifiedBy>Renzo Torbisco  Luján</cp:lastModifiedBy>
  <cp:lastPrinted>2024-07-24T19:43:11Z</cp:lastPrinted>
  <dcterms:created xsi:type="dcterms:W3CDTF">2008-07-04T14:52:11Z</dcterms:created>
  <dcterms:modified xsi:type="dcterms:W3CDTF">2025-11-20T00:27:21Z</dcterms:modified>
</cp:coreProperties>
</file>