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 GLoria\BackUp Gloria Vargas\Data del disco E\Turismo\Indice Temático - Turismo\"/>
    </mc:Choice>
  </mc:AlternateContent>
  <xr:revisionPtr revIDLastSave="0" documentId="13_ncr:1_{168C43FD-12C7-4388-9941-DB683E501ACF}" xr6:coauthVersionLast="47" xr6:coauthVersionMax="47" xr10:uidLastSave="{00000000-0000-0000-0000-000000000000}"/>
  <bookViews>
    <workbookView xWindow="285" yWindow="90" windowWidth="14280" windowHeight="15330" activeTab="1" xr2:uid="{00000000-000D-0000-FFFF-FFFF00000000}"/>
  </bookViews>
  <sheets>
    <sheet name="22.30 (1)" sheetId="1" r:id="rId1"/>
    <sheet name="22.30 (2)" sheetId="3" r:id="rId2"/>
  </sheets>
  <definedNames>
    <definedName name="_xlnm.Print_Area" localSheetId="0">'22.30 (1)'!$A$1:$K$108</definedName>
    <definedName name="_xlnm.Print_Area" localSheetId="1">'22.30 (2)'!$A$1:$I$115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3" l="1"/>
  <c r="B107" i="1"/>
  <c r="B106" i="1"/>
  <c r="B105" i="1"/>
  <c r="B104" i="1"/>
  <c r="B103" i="1"/>
  <c r="B102" i="1"/>
  <c r="B101" i="1"/>
  <c r="B100" i="1"/>
  <c r="B99" i="1"/>
  <c r="B98" i="1"/>
  <c r="B97" i="1"/>
  <c r="B96" i="1"/>
  <c r="K95" i="1"/>
  <c r="J95" i="1"/>
  <c r="I95" i="1"/>
  <c r="H95" i="1"/>
  <c r="G95" i="1"/>
  <c r="F95" i="1"/>
  <c r="E95" i="1"/>
  <c r="D95" i="1"/>
  <c r="C95" i="1"/>
  <c r="B95" i="1" l="1"/>
  <c r="C95" i="3" l="1"/>
  <c r="D95" i="3"/>
  <c r="E95" i="3"/>
  <c r="F95" i="3"/>
  <c r="G95" i="3"/>
  <c r="H95" i="3"/>
  <c r="B95" i="3"/>
  <c r="B94" i="1"/>
  <c r="B93" i="1"/>
  <c r="B92" i="1"/>
  <c r="B91" i="1"/>
  <c r="B90" i="1"/>
  <c r="B89" i="1"/>
  <c r="B88" i="1"/>
  <c r="B87" i="1"/>
  <c r="B86" i="1"/>
  <c r="B85" i="1"/>
  <c r="B84" i="1"/>
  <c r="B83" i="1"/>
  <c r="H82" i="3"/>
  <c r="G82" i="3"/>
  <c r="E82" i="3"/>
  <c r="D82" i="3"/>
  <c r="C82" i="3"/>
  <c r="B82" i="3"/>
  <c r="K82" i="1"/>
  <c r="J82" i="1"/>
  <c r="I82" i="1"/>
  <c r="H82" i="1"/>
  <c r="G82" i="1"/>
  <c r="F82" i="1"/>
  <c r="E82" i="1"/>
  <c r="C82" i="1"/>
  <c r="B69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13" i="1"/>
  <c r="B82" i="1" l="1"/>
</calcChain>
</file>

<file path=xl/sharedStrings.xml><?xml version="1.0" encoding="utf-8"?>
<sst xmlns="http://schemas.openxmlformats.org/spreadsheetml/2006/main" count="568" uniqueCount="87">
  <si>
    <t>3/ Aperturado en Marzo 2014.</t>
  </si>
  <si>
    <t>1/ Cerrado por mantenimiento 2015 y 2016.</t>
  </si>
  <si>
    <t xml:space="preserve">  Dic</t>
  </si>
  <si>
    <t xml:space="preserve">  Nov</t>
  </si>
  <si>
    <t xml:space="preserve">  Oct</t>
  </si>
  <si>
    <t xml:space="preserve">  Set</t>
  </si>
  <si>
    <t xml:space="preserve">  Ago</t>
  </si>
  <si>
    <t xml:space="preserve">  Jul</t>
  </si>
  <si>
    <t xml:space="preserve">  Jun</t>
  </si>
  <si>
    <t xml:space="preserve">  May</t>
  </si>
  <si>
    <t xml:space="preserve">  Abr</t>
  </si>
  <si>
    <t xml:space="preserve">  Mar</t>
  </si>
  <si>
    <t xml:space="preserve">  Feb</t>
  </si>
  <si>
    <t xml:space="preserve">  Ene</t>
  </si>
  <si>
    <t>-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</si>
  <si>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</si>
  <si>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</si>
  <si>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</si>
  <si>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</si>
  <si>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</si>
  <si>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</si>
  <si>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</si>
  <si>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</si>
  <si>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</si>
  <si>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Otros 2/</t>
  </si>
  <si>
    <t>Huallamarca</t>
  </si>
  <si>
    <t>Puruchuco</t>
  </si>
  <si>
    <t>Lugar de la Memoria, la Tolerancia y la Inclusión Social 6/</t>
  </si>
  <si>
    <t>Museo de Sitio Huaca Pucllana</t>
  </si>
  <si>
    <t>Museo de la Cultura Peruana</t>
  </si>
  <si>
    <t>Museo de Arte Italiano</t>
  </si>
  <si>
    <t>Museo de la Nación 1/</t>
  </si>
  <si>
    <t>Museo Nacional de Arqueología e Historia del Perú</t>
  </si>
  <si>
    <t>Total</t>
  </si>
  <si>
    <t>Año y Mes</t>
  </si>
  <si>
    <t xml:space="preserve"> </t>
  </si>
  <si>
    <t>2--7</t>
  </si>
  <si>
    <t>33-7</t>
  </si>
  <si>
    <t>135-8</t>
  </si>
  <si>
    <t>2--8</t>
  </si>
  <si>
    <t>17-84</t>
  </si>
  <si>
    <t>66-4</t>
  </si>
  <si>
    <t>8666-</t>
  </si>
  <si>
    <t>2-651</t>
  </si>
  <si>
    <t>166-6</t>
  </si>
  <si>
    <t>5-142</t>
  </si>
  <si>
    <t>1-414</t>
  </si>
  <si>
    <t>2--9</t>
  </si>
  <si>
    <t>182-5</t>
  </si>
  <si>
    <t>2-1-</t>
  </si>
  <si>
    <t>947-77</t>
  </si>
  <si>
    <t>Conclusión</t>
  </si>
  <si>
    <t>6/ Creado en el año 2019.</t>
  </si>
  <si>
    <t>5/ Cerrado algunos meses por pandemia.</t>
  </si>
  <si>
    <t>2020</t>
  </si>
  <si>
    <t xml:space="preserve">2021 </t>
  </si>
  <si>
    <t>Sitio Arqueológico Caral 5/</t>
  </si>
  <si>
    <t xml:space="preserve">2020 </t>
  </si>
  <si>
    <t>Zona Arqueológica y Museo de Sitio</t>
  </si>
  <si>
    <t>Pachacámac</t>
  </si>
  <si>
    <t>Museo de Sitio Cerro San Cristóbal</t>
  </si>
  <si>
    <t>Casa Museo José Carlos Mariategui</t>
  </si>
  <si>
    <t>Complejo Arqueológico Mateo Salado 3/</t>
  </si>
  <si>
    <t>Casa de la Gastronomía peruana 4/</t>
  </si>
  <si>
    <t>2/ Incluye zona arqueológica de Cajamarquilla, Huaycán de Cineguilla, San Juan de Pariachi y Huaycán de Pariachi.</t>
  </si>
  <si>
    <t xml:space="preserve">         CENTROS ARQUEOLÓGICOS, EN LIMA, 2013 - 2022</t>
  </si>
  <si>
    <t>2022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</si>
  <si>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</si>
  <si>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</si>
  <si>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</si>
  <si>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</si>
  <si>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</si>
  <si>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</si>
  <si>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</si>
  <si>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</si>
  <si>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</si>
  <si>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</si>
  <si>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</si>
  <si>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</si>
  <si>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4/ Aperturado en Marzo 2011. Cerrado desde marzo 2018 hasta abril 2019 por refacción. Se encuentra cerrado desde abril del año 2020.</t>
  </si>
  <si>
    <t xml:space="preserve">22.31 FLUJO MENSUAL DE VISITANTES A MUSEOS, ZONAS ARQUEOLÓGICAS, MUSEOS DE SITIO Y </t>
  </si>
  <si>
    <t>Continúa…</t>
  </si>
  <si>
    <t xml:space="preserve">         CENTROS ARQUEOLÓGICOS,  EN LIMA, 2014 - 2023</t>
  </si>
  <si>
    <t>2023</t>
  </si>
  <si>
    <t>Museo Nacional del Perú (MUNA) 
7/</t>
  </si>
  <si>
    <t>7/ Dispone de información desde el año 2022.</t>
  </si>
  <si>
    <t>Fuente: Ministerio de Cultura - Oficina General de Estadística, Tecnologías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</si>
</sst>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64" formatCode="_(* #,##0.00_);_(* \(#,##0.00\);_(* &quot;-&quot;??_);_(@_)"/>
    <numFmt numFmtId="165" formatCode="#\ ###\ ###"/>
    <numFmt numFmtId="166" formatCode="_-* #,##0\ _P_t_s_-;\-* #,##0\ _P_t_s_-;_-* &quot;-&quot;??\ _P_t_s_-;_-@_-"/>
    <numFmt numFmtId="167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6.5"/>
      <name val="Arial Narrow"/>
      <family val="2"/>
    </font>
    <font>
      <sz val="2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6" fontId="10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167" fontId="9" fillId="0" borderId="1" xfId="1" applyNumberFormat="1" applyFont="1" applyBorder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horizontal="left" vertical="center"/>
    </xf>
    <xf numFmtId="49" fontId="11" fillId="0" borderId="3" xfId="1" applyNumberFormat="1" applyFont="1" applyBorder="1" applyAlignment="1">
      <alignment vertical="center"/>
    </xf>
    <xf numFmtId="49" fontId="11" fillId="0" borderId="3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7" fillId="0" borderId="0" xfId="1" applyFont="1"/>
    <xf numFmtId="165" fontId="2" fillId="0" borderId="0" xfId="1" applyNumberFormat="1" applyFont="1" applyAlignment="1">
      <alignment vertical="center"/>
    </xf>
    <xf numFmtId="49" fontId="3" fillId="0" borderId="4" xfId="1" applyNumberFormat="1" applyFont="1" applyBorder="1" applyAlignment="1">
      <alignment vertical="center"/>
    </xf>
    <xf numFmtId="165" fontId="3" fillId="0" borderId="8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67" fontId="11" fillId="0" borderId="5" xfId="1" applyNumberFormat="1" applyFont="1" applyBorder="1" applyAlignment="1">
      <alignment horizontal="right" vertical="center" wrapText="1"/>
    </xf>
    <xf numFmtId="167" fontId="11" fillId="0" borderId="1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167" fontId="11" fillId="0" borderId="2" xfId="1" applyNumberFormat="1" applyFont="1" applyBorder="1" applyAlignment="1">
      <alignment horizontal="right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167" fontId="11" fillId="0" borderId="5" xfId="1" applyNumberFormat="1" applyFont="1" applyBorder="1" applyAlignment="1">
      <alignment horizontal="right" vertical="center" wrapText="1"/>
    </xf>
    <xf numFmtId="167" fontId="11" fillId="0" borderId="1" xfId="1" applyNumberFormat="1" applyFont="1" applyBorder="1" applyAlignment="1">
      <alignment horizontal="right" vertical="center" wrapText="1"/>
    </xf>
    <xf numFmtId="167" fontId="11" fillId="0" borderId="7" xfId="1" applyNumberFormat="1" applyFont="1" applyBorder="1" applyAlignment="1">
      <alignment horizontal="right" vertical="center" wrapText="1"/>
    </xf>
    <xf numFmtId="167" fontId="11" fillId="0" borderId="8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1" fontId="5" fillId="0" borderId="1" xfId="2" applyNumberFormat="1" applyFont="1" applyFill="1" applyBorder="1" applyAlignment="1">
      <alignment vertical="center"/>
    </xf>
    <xf numFmtId="165" fontId="3" fillId="0" borderId="9" xfId="1" applyNumberFormat="1" applyFont="1" applyBorder="1" applyAlignment="1">
      <alignment horizontal="right" vertical="center"/>
    </xf>
    <xf numFmtId="165" fontId="11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1" defaultTableStyle="TableStyleMedium2" defaultPivotStyle="PivotStyleLight16">
    <tableStyle name="Invisible" pivot="0" table="0" count="0" xr9:uid="{7EAA1D38-B7AB-4A8F-B8AC-DC5AA96AEE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showGridLines="0" view="pageBreakPreview" zoomScale="130" zoomScaleNormal="130" zoomScaleSheetLayoutView="130" workbookViewId="0">
      <pane ySplit="5" topLeftCell="A43" activePane="bottomLeft" state="frozen"/>
      <selection pane="bottomLeft" activeCell="B95" sqref="B95"/>
    </sheetView>
  </sheetViews>
  <sheetFormatPr baseColWidth="10" defaultColWidth="11.42578125" defaultRowHeight="12" customHeight="1" x14ac:dyDescent="0.25"/>
  <cols>
    <col min="1" max="1" width="4.42578125" style="1" customWidth="1"/>
    <col min="2" max="2" width="8.5703125" style="1" customWidth="1"/>
    <col min="3" max="3" width="8.28515625" style="1" customWidth="1"/>
    <col min="4" max="4" width="5.5703125" style="1" customWidth="1"/>
    <col min="5" max="5" width="5.28515625" style="1" customWidth="1"/>
    <col min="6" max="6" width="5.5703125" style="2" customWidth="1"/>
    <col min="7" max="7" width="0.7109375" style="2" customWidth="1"/>
    <col min="8" max="8" width="8.140625" style="2" customWidth="1"/>
    <col min="9" max="9" width="7" style="2" customWidth="1"/>
    <col min="10" max="10" width="7.7109375" style="2" customWidth="1"/>
    <col min="11" max="11" width="7" style="2" customWidth="1"/>
    <col min="12" max="16384" width="11.42578125" style="1"/>
  </cols>
  <sheetData>
    <row r="1" spans="1:12" ht="12.95" customHeight="1" x14ac:dyDescent="0.25">
      <c r="A1" s="6" t="s">
        <v>80</v>
      </c>
    </row>
    <row r="2" spans="1:12" ht="12.95" customHeight="1" x14ac:dyDescent="0.25">
      <c r="A2" s="6" t="s">
        <v>65</v>
      </c>
    </row>
    <row r="3" spans="1:12" ht="8.1" customHeight="1" x14ac:dyDescent="0.25">
      <c r="A3" s="11" t="s">
        <v>35</v>
      </c>
      <c r="B3" s="12"/>
      <c r="C3" s="12"/>
      <c r="D3" s="12"/>
      <c r="E3" s="12"/>
      <c r="F3" s="13"/>
      <c r="G3" s="13"/>
      <c r="H3" s="13"/>
      <c r="I3" s="13"/>
      <c r="J3" s="13"/>
      <c r="K3" s="13"/>
    </row>
    <row r="4" spans="1:12" ht="27" customHeight="1" x14ac:dyDescent="0.25">
      <c r="A4" s="33" t="s">
        <v>34</v>
      </c>
      <c r="B4" s="35" t="s">
        <v>33</v>
      </c>
      <c r="C4" s="35" t="s">
        <v>32</v>
      </c>
      <c r="D4" s="35" t="s">
        <v>31</v>
      </c>
      <c r="E4" s="35" t="s">
        <v>30</v>
      </c>
      <c r="F4" s="35" t="s">
        <v>29</v>
      </c>
      <c r="G4" s="28"/>
      <c r="H4" s="32" t="s">
        <v>58</v>
      </c>
      <c r="I4" s="32"/>
      <c r="J4" s="32"/>
      <c r="K4" s="32"/>
    </row>
    <row r="5" spans="1:12" ht="24" customHeight="1" x14ac:dyDescent="0.25">
      <c r="A5" s="34"/>
      <c r="B5" s="36"/>
      <c r="C5" s="36"/>
      <c r="D5" s="36"/>
      <c r="E5" s="36"/>
      <c r="F5" s="36"/>
      <c r="G5" s="29"/>
      <c r="H5" s="31" t="s">
        <v>59</v>
      </c>
      <c r="I5" s="31" t="s">
        <v>26</v>
      </c>
      <c r="J5" s="31" t="s">
        <v>25</v>
      </c>
      <c r="K5" s="31" t="s">
        <v>24</v>
      </c>
    </row>
    <row r="6" spans="1:12" ht="5.25" customHeight="1" x14ac:dyDescent="0.25">
      <c r="A6" s="1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2.95" hidden="1" customHeight="1" x14ac:dyDescent="0.25">
      <c r="A7" s="15" t="s">
        <v>36</v>
      </c>
      <c r="B7" s="4">
        <v>326743</v>
      </c>
      <c r="C7" s="4">
        <v>168946</v>
      </c>
      <c r="D7" s="4" t="s">
        <v>50</v>
      </c>
      <c r="E7" s="4" t="s">
        <v>37</v>
      </c>
      <c r="F7" s="4">
        <v>4271</v>
      </c>
      <c r="G7" s="4"/>
      <c r="H7" s="4">
        <v>71787</v>
      </c>
      <c r="I7" s="4">
        <v>13158</v>
      </c>
      <c r="J7" s="4" t="s">
        <v>38</v>
      </c>
      <c r="K7" s="4" t="s">
        <v>14</v>
      </c>
    </row>
    <row r="8" spans="1:12" ht="12.95" hidden="1" customHeight="1" x14ac:dyDescent="0.25">
      <c r="A8" s="16" t="s">
        <v>39</v>
      </c>
      <c r="B8" s="4">
        <v>277632</v>
      </c>
      <c r="C8" s="4">
        <v>181136</v>
      </c>
      <c r="D8" s="4">
        <v>78932</v>
      </c>
      <c r="E8" s="4" t="s">
        <v>40</v>
      </c>
      <c r="F8" s="4" t="s">
        <v>41</v>
      </c>
      <c r="G8" s="4"/>
      <c r="H8" s="4" t="s">
        <v>42</v>
      </c>
      <c r="I8" s="4" t="s">
        <v>43</v>
      </c>
      <c r="J8" s="4" t="s">
        <v>44</v>
      </c>
      <c r="K8" s="4" t="s">
        <v>14</v>
      </c>
    </row>
    <row r="9" spans="1:12" ht="12.95" hidden="1" customHeight="1" x14ac:dyDescent="0.25">
      <c r="A9" s="15" t="s">
        <v>47</v>
      </c>
      <c r="B9" s="4">
        <v>454966</v>
      </c>
      <c r="C9" s="4">
        <v>143628</v>
      </c>
      <c r="D9" s="4">
        <v>92721</v>
      </c>
      <c r="E9" s="4">
        <v>13945</v>
      </c>
      <c r="F9" s="4">
        <v>7475</v>
      </c>
      <c r="G9" s="4"/>
      <c r="H9" s="4">
        <v>85712</v>
      </c>
      <c r="I9" s="4" t="s">
        <v>48</v>
      </c>
      <c r="J9" s="4">
        <v>18558</v>
      </c>
      <c r="K9" s="4" t="s">
        <v>14</v>
      </c>
    </row>
    <row r="10" spans="1:12" ht="12.95" hidden="1" customHeight="1" x14ac:dyDescent="0.25">
      <c r="A10" s="16" t="s">
        <v>49</v>
      </c>
      <c r="B10" s="4">
        <v>500372</v>
      </c>
      <c r="C10" s="4">
        <v>150733</v>
      </c>
      <c r="D10" s="4">
        <v>98876</v>
      </c>
      <c r="E10" s="4">
        <v>7427</v>
      </c>
      <c r="F10" s="4">
        <v>7050</v>
      </c>
      <c r="G10" s="4"/>
      <c r="H10" s="4">
        <v>117656</v>
      </c>
      <c r="I10" s="4">
        <v>20181</v>
      </c>
      <c r="J10" s="4">
        <v>21247</v>
      </c>
      <c r="K10" s="4" t="s">
        <v>14</v>
      </c>
    </row>
    <row r="11" spans="1:12" ht="12.95" hidden="1" customHeight="1" x14ac:dyDescent="0.25">
      <c r="A11" s="15" t="s">
        <v>23</v>
      </c>
      <c r="B11" s="4">
        <v>723395</v>
      </c>
      <c r="C11" s="4">
        <v>149661</v>
      </c>
      <c r="D11" s="4">
        <v>89489</v>
      </c>
      <c r="E11" s="4">
        <v>9604</v>
      </c>
      <c r="F11" s="4">
        <v>8322</v>
      </c>
      <c r="G11" s="4"/>
      <c r="H11" s="4">
        <v>135463</v>
      </c>
      <c r="I11" s="4">
        <v>22719</v>
      </c>
      <c r="J11" s="4">
        <v>27791</v>
      </c>
      <c r="K11" s="4">
        <v>1621</v>
      </c>
    </row>
    <row r="12" spans="1:12" ht="18" hidden="1" customHeight="1" x14ac:dyDescent="0.25">
      <c r="A12" s="17" t="s">
        <v>22</v>
      </c>
      <c r="B12" s="7">
        <v>673932</v>
      </c>
      <c r="C12" s="7">
        <v>142648</v>
      </c>
      <c r="D12" s="7">
        <v>111773</v>
      </c>
      <c r="E12" s="7">
        <v>10802</v>
      </c>
      <c r="F12" s="7">
        <v>11463</v>
      </c>
      <c r="G12" s="7"/>
      <c r="H12" s="7">
        <v>140906</v>
      </c>
      <c r="I12" s="7">
        <v>21941</v>
      </c>
      <c r="J12" s="7">
        <v>31429</v>
      </c>
      <c r="K12" s="7">
        <v>3238</v>
      </c>
    </row>
    <row r="13" spans="1:12" ht="18" customHeight="1" x14ac:dyDescent="0.25">
      <c r="A13" s="18" t="s">
        <v>21</v>
      </c>
      <c r="B13" s="7">
        <f>SUM(C13:K13) + SUM('22.30 (2)'!B13:H13)</f>
        <v>690806</v>
      </c>
      <c r="C13" s="7">
        <v>136801</v>
      </c>
      <c r="D13" s="7">
        <v>120481</v>
      </c>
      <c r="E13" s="7">
        <v>10151</v>
      </c>
      <c r="F13" s="7">
        <v>12702</v>
      </c>
      <c r="G13" s="7"/>
      <c r="H13" s="7">
        <v>145612</v>
      </c>
      <c r="I13" s="7">
        <v>29262</v>
      </c>
      <c r="J13" s="7">
        <v>28927</v>
      </c>
      <c r="K13" s="7">
        <v>6102</v>
      </c>
      <c r="L13" s="23"/>
    </row>
    <row r="14" spans="1:12" ht="18" customHeight="1" x14ac:dyDescent="0.25">
      <c r="A14" s="17" t="s">
        <v>20</v>
      </c>
      <c r="B14" s="7">
        <f>SUM(C14:K14) + SUM('22.30 (2)'!B14:H14)</f>
        <v>642286</v>
      </c>
      <c r="C14" s="7">
        <v>146899</v>
      </c>
      <c r="D14" s="7">
        <v>75218</v>
      </c>
      <c r="E14" s="8">
        <v>8488</v>
      </c>
      <c r="F14" s="7">
        <v>10310</v>
      </c>
      <c r="G14" s="7"/>
      <c r="H14" s="7">
        <v>129899</v>
      </c>
      <c r="I14" s="7">
        <v>26209</v>
      </c>
      <c r="J14" s="7">
        <v>27811</v>
      </c>
      <c r="K14" s="7">
        <v>5736</v>
      </c>
    </row>
    <row r="15" spans="1:12" ht="18" customHeight="1" x14ac:dyDescent="0.25">
      <c r="A15" s="18" t="s">
        <v>19</v>
      </c>
      <c r="B15" s="7">
        <f>SUM(C15:K15) + SUM('22.30 (2)'!B15:H15)</f>
        <v>617937</v>
      </c>
      <c r="C15" s="7">
        <v>154383</v>
      </c>
      <c r="D15" s="7" t="s">
        <v>14</v>
      </c>
      <c r="E15" s="7">
        <v>8870</v>
      </c>
      <c r="F15" s="7">
        <v>13288</v>
      </c>
      <c r="G15" s="7"/>
      <c r="H15" s="7">
        <v>134637</v>
      </c>
      <c r="I15" s="7">
        <v>19133</v>
      </c>
      <c r="J15" s="7">
        <v>27539</v>
      </c>
      <c r="K15" s="7">
        <v>6353</v>
      </c>
    </row>
    <row r="16" spans="1:12" ht="18" customHeight="1" x14ac:dyDescent="0.25">
      <c r="A16" s="18" t="s">
        <v>18</v>
      </c>
      <c r="B16" s="7">
        <f>SUM(C16:K16) + SUM('22.30 (2)'!B16:H16)</f>
        <v>663125</v>
      </c>
      <c r="C16" s="7">
        <v>162271</v>
      </c>
      <c r="D16" s="7" t="s">
        <v>14</v>
      </c>
      <c r="E16" s="7">
        <v>8304</v>
      </c>
      <c r="F16" s="7">
        <v>12943</v>
      </c>
      <c r="G16" s="7"/>
      <c r="H16" s="7">
        <v>153117</v>
      </c>
      <c r="I16" s="7">
        <v>23144</v>
      </c>
      <c r="J16" s="7">
        <v>26506</v>
      </c>
      <c r="K16" s="7">
        <v>8645</v>
      </c>
    </row>
    <row r="17" spans="1:11" ht="18" customHeight="1" x14ac:dyDescent="0.25">
      <c r="A17" s="17" t="s">
        <v>17</v>
      </c>
      <c r="B17" s="7">
        <f>SUM(C17:K17) + SUM('22.30 (2)'!B17:H17)</f>
        <v>754845</v>
      </c>
      <c r="C17" s="7">
        <v>205134</v>
      </c>
      <c r="D17" s="7">
        <v>58265</v>
      </c>
      <c r="E17" s="7">
        <v>15355</v>
      </c>
      <c r="F17" s="7">
        <v>17624</v>
      </c>
      <c r="G17" s="7"/>
      <c r="H17" s="7">
        <v>150335</v>
      </c>
      <c r="I17" s="7">
        <v>26463</v>
      </c>
      <c r="J17" s="7">
        <v>23228</v>
      </c>
      <c r="K17" s="7">
        <v>12745</v>
      </c>
    </row>
    <row r="18" spans="1:11" ht="18" hidden="1" customHeight="1" x14ac:dyDescent="0.25">
      <c r="A18" s="17" t="s">
        <v>13</v>
      </c>
      <c r="B18" s="7">
        <f>SUM(C18:K18) + SUM('22.30 (2)'!B18:H18)</f>
        <v>35403</v>
      </c>
      <c r="C18" s="7">
        <v>5433</v>
      </c>
      <c r="D18" s="7">
        <v>2821</v>
      </c>
      <c r="E18" s="7">
        <v>720</v>
      </c>
      <c r="F18" s="7">
        <v>324</v>
      </c>
      <c r="G18" s="7"/>
      <c r="H18" s="7">
        <v>6393</v>
      </c>
      <c r="I18" s="7">
        <v>321</v>
      </c>
      <c r="J18" s="7">
        <v>974</v>
      </c>
      <c r="K18" s="7">
        <v>294</v>
      </c>
    </row>
    <row r="19" spans="1:11" ht="18" hidden="1" customHeight="1" x14ac:dyDescent="0.25">
      <c r="A19" s="18" t="s">
        <v>12</v>
      </c>
      <c r="B19" s="7">
        <f>SUM(C19:K19) + SUM('22.30 (2)'!B19:H19)</f>
        <v>37048</v>
      </c>
      <c r="C19" s="7">
        <v>10696</v>
      </c>
      <c r="D19" s="7">
        <v>3518</v>
      </c>
      <c r="E19" s="7">
        <v>618</v>
      </c>
      <c r="F19" s="7">
        <v>387</v>
      </c>
      <c r="G19" s="7"/>
      <c r="H19" s="7">
        <v>5559</v>
      </c>
      <c r="I19" s="7">
        <v>427</v>
      </c>
      <c r="J19" s="7">
        <v>1043</v>
      </c>
      <c r="K19" s="7">
        <v>106</v>
      </c>
    </row>
    <row r="20" spans="1:11" ht="18" hidden="1" customHeight="1" x14ac:dyDescent="0.25">
      <c r="A20" s="17" t="s">
        <v>11</v>
      </c>
      <c r="B20" s="7">
        <f>SUM(C20:K20) + SUM('22.30 (2)'!B20:H20)</f>
        <v>29383</v>
      </c>
      <c r="C20" s="7">
        <v>6636</v>
      </c>
      <c r="D20" s="7">
        <v>1948</v>
      </c>
      <c r="E20" s="7">
        <v>513</v>
      </c>
      <c r="F20" s="7">
        <v>437</v>
      </c>
      <c r="G20" s="7"/>
      <c r="H20" s="7">
        <v>4993</v>
      </c>
      <c r="I20" s="7">
        <v>214</v>
      </c>
      <c r="J20" s="7">
        <v>1078</v>
      </c>
      <c r="K20" s="7">
        <v>62</v>
      </c>
    </row>
    <row r="21" spans="1:11" ht="18" hidden="1" customHeight="1" x14ac:dyDescent="0.25">
      <c r="A21" s="18" t="s">
        <v>10</v>
      </c>
      <c r="B21" s="7">
        <f>SUM(C21:K21) + SUM('22.30 (2)'!B21:H21)</f>
        <v>51071</v>
      </c>
      <c r="C21" s="7">
        <v>11567</v>
      </c>
      <c r="D21" s="7">
        <v>1835</v>
      </c>
      <c r="E21" s="7">
        <v>595</v>
      </c>
      <c r="F21" s="7">
        <v>851</v>
      </c>
      <c r="G21" s="7"/>
      <c r="H21" s="7">
        <v>10855</v>
      </c>
      <c r="I21" s="7">
        <v>1066</v>
      </c>
      <c r="J21" s="7">
        <v>2006</v>
      </c>
      <c r="K21" s="7">
        <v>786</v>
      </c>
    </row>
    <row r="22" spans="1:11" ht="18" hidden="1" customHeight="1" x14ac:dyDescent="0.25">
      <c r="A22" s="17" t="s">
        <v>9</v>
      </c>
      <c r="B22" s="7">
        <f>SUM(C22:K22) + SUM('22.30 (2)'!B22:H22)</f>
        <v>64418</v>
      </c>
      <c r="C22" s="7">
        <v>16022</v>
      </c>
      <c r="D22" s="7">
        <v>4132</v>
      </c>
      <c r="E22" s="7">
        <v>655</v>
      </c>
      <c r="F22" s="7">
        <v>1563</v>
      </c>
      <c r="G22" s="7"/>
      <c r="H22" s="7">
        <v>12313</v>
      </c>
      <c r="I22" s="7">
        <v>2801</v>
      </c>
      <c r="J22" s="7">
        <v>1985</v>
      </c>
      <c r="K22" s="7">
        <v>1065</v>
      </c>
    </row>
    <row r="23" spans="1:11" ht="18" hidden="1" customHeight="1" x14ac:dyDescent="0.25">
      <c r="A23" s="18" t="s">
        <v>8</v>
      </c>
      <c r="B23" s="7">
        <f>SUM(C23:K23) + SUM('22.30 (2)'!B23:H23)</f>
        <v>98604</v>
      </c>
      <c r="C23" s="7">
        <v>26066</v>
      </c>
      <c r="D23" s="7">
        <v>7696</v>
      </c>
      <c r="E23" s="7">
        <v>1909</v>
      </c>
      <c r="F23" s="7">
        <v>1875</v>
      </c>
      <c r="G23" s="7"/>
      <c r="H23" s="7">
        <v>18301</v>
      </c>
      <c r="I23" s="7">
        <v>4917</v>
      </c>
      <c r="J23" s="7">
        <v>2410</v>
      </c>
      <c r="K23" s="7">
        <v>1482</v>
      </c>
    </row>
    <row r="24" spans="1:11" ht="18" hidden="1" customHeight="1" x14ac:dyDescent="0.25">
      <c r="A24" s="17" t="s">
        <v>7</v>
      </c>
      <c r="B24" s="7">
        <f>SUM(C24:K24) + SUM('22.30 (2)'!B24:H24)</f>
        <v>109993</v>
      </c>
      <c r="C24" s="7">
        <v>27153</v>
      </c>
      <c r="D24" s="7">
        <v>12180</v>
      </c>
      <c r="E24" s="7">
        <v>3802</v>
      </c>
      <c r="F24" s="7">
        <v>1470</v>
      </c>
      <c r="G24" s="7"/>
      <c r="H24" s="7">
        <v>19756</v>
      </c>
      <c r="I24" s="7">
        <v>4207</v>
      </c>
      <c r="J24" s="7">
        <v>2982</v>
      </c>
      <c r="K24" s="7">
        <v>2570</v>
      </c>
    </row>
    <row r="25" spans="1:11" ht="18" hidden="1" customHeight="1" x14ac:dyDescent="0.25">
      <c r="A25" s="18" t="s">
        <v>6</v>
      </c>
      <c r="B25" s="7">
        <f>SUM(C25:K25) + SUM('22.30 (2)'!B25:H25)</f>
        <v>87718</v>
      </c>
      <c r="C25" s="7">
        <v>23977</v>
      </c>
      <c r="D25" s="7">
        <v>4384</v>
      </c>
      <c r="E25" s="7">
        <v>2269</v>
      </c>
      <c r="F25" s="7">
        <v>3510</v>
      </c>
      <c r="G25" s="7"/>
      <c r="H25" s="7">
        <v>15436</v>
      </c>
      <c r="I25" s="7">
        <v>3631</v>
      </c>
      <c r="J25" s="7">
        <v>2995</v>
      </c>
      <c r="K25" s="7">
        <v>1668</v>
      </c>
    </row>
    <row r="26" spans="1:11" ht="18" hidden="1" customHeight="1" x14ac:dyDescent="0.25">
      <c r="A26" s="17" t="s">
        <v>5</v>
      </c>
      <c r="B26" s="7">
        <f>SUM(C26:K26) + SUM('22.30 (2)'!B26:H26)</f>
        <v>82297</v>
      </c>
      <c r="C26" s="7">
        <v>25658</v>
      </c>
      <c r="D26" s="7">
        <v>6048</v>
      </c>
      <c r="E26" s="7">
        <v>1342</v>
      </c>
      <c r="F26" s="7">
        <v>1547</v>
      </c>
      <c r="G26" s="7"/>
      <c r="H26" s="7">
        <v>17236</v>
      </c>
      <c r="I26" s="7">
        <v>3161</v>
      </c>
      <c r="J26" s="7">
        <v>2875</v>
      </c>
      <c r="K26" s="7">
        <v>1163</v>
      </c>
    </row>
    <row r="27" spans="1:11" ht="18" hidden="1" customHeight="1" x14ac:dyDescent="0.25">
      <c r="A27" s="17" t="s">
        <v>4</v>
      </c>
      <c r="B27" s="7">
        <f>SUM(C27:K27) + SUM('22.30 (2)'!B27:H27)</f>
        <v>72363</v>
      </c>
      <c r="C27" s="7">
        <v>20295</v>
      </c>
      <c r="D27" s="7">
        <v>5041</v>
      </c>
      <c r="E27" s="7">
        <v>1418</v>
      </c>
      <c r="F27" s="7">
        <v>1897</v>
      </c>
      <c r="G27" s="7"/>
      <c r="H27" s="7">
        <v>14490</v>
      </c>
      <c r="I27" s="7">
        <v>2550</v>
      </c>
      <c r="J27" s="7">
        <v>1863</v>
      </c>
      <c r="K27" s="7">
        <v>1222</v>
      </c>
    </row>
    <row r="28" spans="1:11" ht="18" hidden="1" customHeight="1" x14ac:dyDescent="0.25">
      <c r="A28" s="17" t="s">
        <v>3</v>
      </c>
      <c r="B28" s="7">
        <f>SUM(C28:K28) + SUM('22.30 (2)'!B28:H28)</f>
        <v>68568</v>
      </c>
      <c r="C28" s="7">
        <v>18886</v>
      </c>
      <c r="D28" s="7">
        <v>5437</v>
      </c>
      <c r="E28" s="7">
        <v>870</v>
      </c>
      <c r="F28" s="7">
        <v>2003</v>
      </c>
      <c r="G28" s="7"/>
      <c r="H28" s="7">
        <v>14314</v>
      </c>
      <c r="I28" s="7">
        <v>2623</v>
      </c>
      <c r="J28" s="7">
        <v>1863</v>
      </c>
      <c r="K28" s="7">
        <v>1262</v>
      </c>
    </row>
    <row r="29" spans="1:11" ht="18" hidden="1" customHeight="1" x14ac:dyDescent="0.25">
      <c r="A29" s="17" t="s">
        <v>2</v>
      </c>
      <c r="B29" s="7">
        <f>SUM(C29:K29) + SUM('22.30 (2)'!B29:H29)</f>
        <v>46818</v>
      </c>
      <c r="C29" s="7">
        <v>12745</v>
      </c>
      <c r="D29" s="7">
        <v>3225</v>
      </c>
      <c r="E29" s="7">
        <v>644</v>
      </c>
      <c r="F29" s="7">
        <v>1760</v>
      </c>
      <c r="G29" s="7"/>
      <c r="H29" s="7">
        <v>10689</v>
      </c>
      <c r="I29" s="7">
        <v>545</v>
      </c>
      <c r="J29" s="7">
        <v>1154</v>
      </c>
      <c r="K29" s="7">
        <v>1065</v>
      </c>
    </row>
    <row r="30" spans="1:11" ht="18" customHeight="1" x14ac:dyDescent="0.25">
      <c r="A30" s="18" t="s">
        <v>16</v>
      </c>
      <c r="B30" s="7">
        <f>SUM(C30:K30) + SUM('22.30 (2)'!B30:H30)</f>
        <v>813311</v>
      </c>
      <c r="C30" s="7">
        <v>219275</v>
      </c>
      <c r="D30" s="7">
        <v>55240</v>
      </c>
      <c r="E30" s="7">
        <v>22321</v>
      </c>
      <c r="F30" s="7">
        <v>29968</v>
      </c>
      <c r="G30" s="7"/>
      <c r="H30" s="7">
        <v>152873</v>
      </c>
      <c r="I30" s="7">
        <v>32923</v>
      </c>
      <c r="J30" s="7">
        <v>17835</v>
      </c>
      <c r="K30" s="7">
        <v>22179</v>
      </c>
    </row>
    <row r="31" spans="1:11" ht="18" hidden="1" customHeight="1" x14ac:dyDescent="0.25">
      <c r="A31" s="17" t="s">
        <v>13</v>
      </c>
      <c r="B31" s="7">
        <f>SUM(C31:K31) + SUM('22.30 (2)'!B31:H31)</f>
        <v>44626</v>
      </c>
      <c r="C31" s="7">
        <v>12753</v>
      </c>
      <c r="D31" s="7">
        <v>2607</v>
      </c>
      <c r="E31" s="7">
        <v>1266</v>
      </c>
      <c r="F31" s="7">
        <v>1750</v>
      </c>
      <c r="G31" s="7"/>
      <c r="H31" s="7">
        <v>6680</v>
      </c>
      <c r="I31" s="7">
        <v>415</v>
      </c>
      <c r="J31" s="7">
        <v>1358</v>
      </c>
      <c r="K31" s="7">
        <v>891</v>
      </c>
    </row>
    <row r="32" spans="1:11" ht="18" hidden="1" customHeight="1" x14ac:dyDescent="0.25">
      <c r="A32" s="18" t="s">
        <v>12</v>
      </c>
      <c r="B32" s="7">
        <f>SUM(C32:K32) + SUM('22.30 (2)'!B32:H32)</f>
        <v>48851</v>
      </c>
      <c r="C32" s="7">
        <v>17176</v>
      </c>
      <c r="D32" s="7">
        <v>3308</v>
      </c>
      <c r="E32" s="7">
        <v>1442</v>
      </c>
      <c r="F32" s="7">
        <v>1791</v>
      </c>
      <c r="G32" s="7"/>
      <c r="H32" s="7">
        <v>6839</v>
      </c>
      <c r="I32" s="7">
        <v>724</v>
      </c>
      <c r="J32" s="7">
        <v>1227</v>
      </c>
      <c r="K32" s="7">
        <v>660</v>
      </c>
    </row>
    <row r="33" spans="1:11" ht="18" hidden="1" customHeight="1" x14ac:dyDescent="0.25">
      <c r="A33" s="17" t="s">
        <v>11</v>
      </c>
      <c r="B33" s="7">
        <f>SUM(C33:K33) + SUM('22.30 (2)'!B33:H33)</f>
        <v>48391</v>
      </c>
      <c r="C33" s="7">
        <v>10999</v>
      </c>
      <c r="D33" s="7">
        <v>2277</v>
      </c>
      <c r="E33" s="7">
        <v>1323</v>
      </c>
      <c r="F33" s="7">
        <v>1014</v>
      </c>
      <c r="G33" s="7"/>
      <c r="H33" s="7">
        <v>8882</v>
      </c>
      <c r="I33" s="7">
        <v>3012</v>
      </c>
      <c r="J33" s="7">
        <v>1117</v>
      </c>
      <c r="K33" s="7">
        <v>2126</v>
      </c>
    </row>
    <row r="34" spans="1:11" ht="18" hidden="1" customHeight="1" x14ac:dyDescent="0.25">
      <c r="A34" s="18" t="s">
        <v>10</v>
      </c>
      <c r="B34" s="7">
        <f>SUM(C34:K34) + SUM('22.30 (2)'!B34:H34)</f>
        <v>58231</v>
      </c>
      <c r="C34" s="8">
        <v>14931</v>
      </c>
      <c r="D34" s="8">
        <v>2212</v>
      </c>
      <c r="E34" s="8">
        <v>2894</v>
      </c>
      <c r="F34" s="8">
        <v>1691</v>
      </c>
      <c r="G34" s="8"/>
      <c r="H34" s="8">
        <v>11811</v>
      </c>
      <c r="I34" s="7">
        <v>2132</v>
      </c>
      <c r="J34" s="7">
        <v>1324</v>
      </c>
      <c r="K34" s="7">
        <v>1562</v>
      </c>
    </row>
    <row r="35" spans="1:11" ht="18" hidden="1" customHeight="1" x14ac:dyDescent="0.25">
      <c r="A35" s="17" t="s">
        <v>9</v>
      </c>
      <c r="B35" s="7">
        <f>SUM(C35:K35) + SUM('22.30 (2)'!B35:H35)</f>
        <v>74500</v>
      </c>
      <c r="C35" s="8">
        <v>19019</v>
      </c>
      <c r="D35" s="8">
        <v>6262</v>
      </c>
      <c r="E35" s="8">
        <v>2559</v>
      </c>
      <c r="F35" s="8">
        <v>2208</v>
      </c>
      <c r="G35" s="8"/>
      <c r="H35" s="8">
        <v>15011</v>
      </c>
      <c r="I35" s="8">
        <v>3836</v>
      </c>
      <c r="J35" s="8">
        <v>1992</v>
      </c>
      <c r="K35" s="8">
        <v>1125</v>
      </c>
    </row>
    <row r="36" spans="1:11" ht="18" hidden="1" customHeight="1" x14ac:dyDescent="0.25">
      <c r="A36" s="18" t="s">
        <v>8</v>
      </c>
      <c r="B36" s="7">
        <f>SUM(C36:K36) + SUM('22.30 (2)'!B36:H36)</f>
        <v>91634</v>
      </c>
      <c r="C36" s="8">
        <v>21670</v>
      </c>
      <c r="D36" s="8">
        <v>7449</v>
      </c>
      <c r="E36" s="8">
        <v>1278</v>
      </c>
      <c r="F36" s="7">
        <v>4454</v>
      </c>
      <c r="G36" s="7"/>
      <c r="H36" s="7">
        <v>20412</v>
      </c>
      <c r="I36" s="7">
        <v>5430</v>
      </c>
      <c r="J36" s="7">
        <v>1883</v>
      </c>
      <c r="K36" s="7">
        <v>2088</v>
      </c>
    </row>
    <row r="37" spans="1:11" ht="18" hidden="1" customHeight="1" x14ac:dyDescent="0.25">
      <c r="A37" s="17" t="s">
        <v>7</v>
      </c>
      <c r="B37" s="7">
        <f>SUM(C37:K37) + SUM('22.30 (2)'!B37:H37)</f>
        <v>87847</v>
      </c>
      <c r="C37" s="7">
        <v>23643</v>
      </c>
      <c r="D37" s="7">
        <v>4256</v>
      </c>
      <c r="E37" s="7">
        <v>1170</v>
      </c>
      <c r="F37" s="7">
        <v>3282</v>
      </c>
      <c r="G37" s="7"/>
      <c r="H37" s="7">
        <v>17880</v>
      </c>
      <c r="I37" s="7">
        <v>4716</v>
      </c>
      <c r="J37" s="7">
        <v>1777</v>
      </c>
      <c r="K37" s="7">
        <v>3875</v>
      </c>
    </row>
    <row r="38" spans="1:11" ht="18" hidden="1" customHeight="1" x14ac:dyDescent="0.25">
      <c r="A38" s="18" t="s">
        <v>6</v>
      </c>
      <c r="B38" s="7">
        <f>SUM(C38:K38) + SUM('22.30 (2)'!B38:H38)</f>
        <v>84533</v>
      </c>
      <c r="C38" s="7">
        <v>23421</v>
      </c>
      <c r="D38" s="7">
        <v>6402</v>
      </c>
      <c r="E38" s="7">
        <v>1623</v>
      </c>
      <c r="F38" s="7">
        <v>2554</v>
      </c>
      <c r="G38" s="7"/>
      <c r="H38" s="7">
        <v>17730</v>
      </c>
      <c r="I38" s="7">
        <v>3275</v>
      </c>
      <c r="J38" s="7">
        <v>1478</v>
      </c>
      <c r="K38" s="7">
        <v>2911</v>
      </c>
    </row>
    <row r="39" spans="1:11" ht="18" hidden="1" customHeight="1" x14ac:dyDescent="0.25">
      <c r="A39" s="17" t="s">
        <v>5</v>
      </c>
      <c r="B39" s="7">
        <f>SUM(C39:K39) + SUM('22.30 (2)'!B39:H39)</f>
        <v>99241</v>
      </c>
      <c r="C39" s="7">
        <v>30682</v>
      </c>
      <c r="D39" s="7">
        <v>7486</v>
      </c>
      <c r="E39" s="7">
        <v>1713</v>
      </c>
      <c r="F39" s="7">
        <v>3725</v>
      </c>
      <c r="G39" s="7"/>
      <c r="H39" s="7">
        <v>17979</v>
      </c>
      <c r="I39" s="7">
        <v>4881</v>
      </c>
      <c r="J39" s="7">
        <v>2097</v>
      </c>
      <c r="K39" s="7">
        <v>2102</v>
      </c>
    </row>
    <row r="40" spans="1:11" ht="18" hidden="1" customHeight="1" x14ac:dyDescent="0.25">
      <c r="A40" s="17" t="s">
        <v>4</v>
      </c>
      <c r="B40" s="7">
        <f>SUM(C40:K40) + SUM('22.30 (2)'!B40:H40)</f>
        <v>60949</v>
      </c>
      <c r="C40" s="7">
        <v>17904</v>
      </c>
      <c r="D40" s="7">
        <v>3802</v>
      </c>
      <c r="E40" s="7">
        <v>626</v>
      </c>
      <c r="F40" s="7">
        <v>630</v>
      </c>
      <c r="G40" s="7"/>
      <c r="H40" s="7">
        <v>10400</v>
      </c>
      <c r="I40" s="7">
        <v>2112</v>
      </c>
      <c r="J40" s="7">
        <v>1313</v>
      </c>
      <c r="K40" s="7">
        <v>1966</v>
      </c>
    </row>
    <row r="41" spans="1:11" ht="18" hidden="1" customHeight="1" x14ac:dyDescent="0.25">
      <c r="A41" s="17" t="s">
        <v>3</v>
      </c>
      <c r="B41" s="7">
        <f>SUM(C41:K41) + SUM('22.30 (2)'!B41:H41)</f>
        <v>72366</v>
      </c>
      <c r="C41" s="7">
        <v>19776</v>
      </c>
      <c r="D41" s="7">
        <v>4498</v>
      </c>
      <c r="E41" s="7">
        <v>3915</v>
      </c>
      <c r="F41" s="7">
        <v>3733</v>
      </c>
      <c r="G41" s="7"/>
      <c r="H41" s="7">
        <v>12200</v>
      </c>
      <c r="I41" s="7">
        <v>1982</v>
      </c>
      <c r="J41" s="7">
        <v>1389</v>
      </c>
      <c r="K41" s="7">
        <v>1953</v>
      </c>
    </row>
    <row r="42" spans="1:11" ht="18" hidden="1" customHeight="1" x14ac:dyDescent="0.25">
      <c r="A42" s="17" t="s">
        <v>2</v>
      </c>
      <c r="B42" s="7">
        <f>SUM(C42:K42) + SUM('22.30 (2)'!B42:H42)</f>
        <v>42142</v>
      </c>
      <c r="C42" s="7">
        <v>7301</v>
      </c>
      <c r="D42" s="7">
        <v>4681</v>
      </c>
      <c r="E42" s="7">
        <v>2512</v>
      </c>
      <c r="F42" s="7">
        <v>3136</v>
      </c>
      <c r="G42" s="7"/>
      <c r="H42" s="7">
        <v>7049</v>
      </c>
      <c r="I42" s="7">
        <v>408</v>
      </c>
      <c r="J42" s="7">
        <v>880</v>
      </c>
      <c r="K42" s="7">
        <v>920</v>
      </c>
    </row>
    <row r="43" spans="1:11" ht="18" customHeight="1" x14ac:dyDescent="0.25">
      <c r="A43" s="18" t="s">
        <v>15</v>
      </c>
      <c r="B43" s="7">
        <f>SUM(C43:K43) + SUM('22.30 (2)'!B43:H43)</f>
        <v>859371</v>
      </c>
      <c r="C43" s="7">
        <v>76469</v>
      </c>
      <c r="D43" s="7">
        <v>80901</v>
      </c>
      <c r="E43" s="7">
        <v>14894</v>
      </c>
      <c r="F43" s="7">
        <v>62265</v>
      </c>
      <c r="G43" s="7"/>
      <c r="H43" s="7">
        <v>165105</v>
      </c>
      <c r="I43" s="7">
        <v>33821</v>
      </c>
      <c r="J43" s="7">
        <v>17656</v>
      </c>
      <c r="K43" s="7">
        <v>25646</v>
      </c>
    </row>
    <row r="44" spans="1:11" ht="18" hidden="1" customHeight="1" x14ac:dyDescent="0.25">
      <c r="A44" s="17" t="s">
        <v>13</v>
      </c>
      <c r="B44" s="7">
        <f>SUM(C44:K44) + SUM('22.30 (2)'!B44:H44)</f>
        <v>52420</v>
      </c>
      <c r="C44" s="7">
        <v>12302</v>
      </c>
      <c r="D44" s="7">
        <v>4979</v>
      </c>
      <c r="E44" s="7" t="s">
        <v>14</v>
      </c>
      <c r="F44" s="7">
        <v>2126</v>
      </c>
      <c r="G44" s="7"/>
      <c r="H44" s="7">
        <v>7361</v>
      </c>
      <c r="I44" s="7">
        <v>1024</v>
      </c>
      <c r="J44" s="7">
        <v>1101</v>
      </c>
      <c r="K44" s="7">
        <v>1370</v>
      </c>
    </row>
    <row r="45" spans="1:11" ht="18" hidden="1" customHeight="1" x14ac:dyDescent="0.25">
      <c r="A45" s="18" t="s">
        <v>12</v>
      </c>
      <c r="B45" s="7">
        <f>SUM(C45:K45) + SUM('22.30 (2)'!B45:H45)</f>
        <v>43283</v>
      </c>
      <c r="C45" s="7">
        <v>9004</v>
      </c>
      <c r="D45" s="7">
        <v>4373</v>
      </c>
      <c r="E45" s="7">
        <v>988</v>
      </c>
      <c r="F45" s="7">
        <v>1756</v>
      </c>
      <c r="G45" s="7"/>
      <c r="H45" s="7">
        <v>6608</v>
      </c>
      <c r="I45" s="7">
        <v>784</v>
      </c>
      <c r="J45" s="7">
        <v>975</v>
      </c>
      <c r="K45" s="7">
        <v>893</v>
      </c>
    </row>
    <row r="46" spans="1:11" ht="18" hidden="1" customHeight="1" x14ac:dyDescent="0.25">
      <c r="A46" s="17" t="s">
        <v>11</v>
      </c>
      <c r="B46" s="7">
        <f>SUM(C46:K46) + SUM('22.30 (2)'!B46:H46)</f>
        <v>42432</v>
      </c>
      <c r="C46" s="7">
        <v>8364</v>
      </c>
      <c r="D46" s="7">
        <v>2423</v>
      </c>
      <c r="E46" s="7">
        <v>822</v>
      </c>
      <c r="F46" s="7">
        <v>1945</v>
      </c>
      <c r="G46" s="7"/>
      <c r="H46" s="7">
        <v>7401</v>
      </c>
      <c r="I46" s="7">
        <v>605</v>
      </c>
      <c r="J46" s="7">
        <v>1126</v>
      </c>
      <c r="K46" s="7">
        <v>755</v>
      </c>
    </row>
    <row r="47" spans="1:11" ht="18" hidden="1" customHeight="1" x14ac:dyDescent="0.25">
      <c r="A47" s="18" t="s">
        <v>10</v>
      </c>
      <c r="B47" s="7">
        <f>SUM(C47:K47) + SUM('22.30 (2)'!B47:H47)</f>
        <v>71398</v>
      </c>
      <c r="C47" s="8">
        <v>13536</v>
      </c>
      <c r="D47" s="8">
        <v>5320</v>
      </c>
      <c r="E47" s="8">
        <v>1295</v>
      </c>
      <c r="F47" s="8">
        <v>2279</v>
      </c>
      <c r="G47" s="8"/>
      <c r="H47" s="8">
        <v>13328</v>
      </c>
      <c r="I47" s="7">
        <v>2875</v>
      </c>
      <c r="J47" s="7">
        <v>1462</v>
      </c>
      <c r="K47" s="7">
        <v>3248</v>
      </c>
    </row>
    <row r="48" spans="1:11" ht="18" hidden="1" customHeight="1" x14ac:dyDescent="0.25">
      <c r="A48" s="17" t="s">
        <v>9</v>
      </c>
      <c r="B48" s="7">
        <f>SUM(C48:K48) + SUM('22.30 (2)'!B48:H48)</f>
        <v>73028</v>
      </c>
      <c r="C48" s="8">
        <v>1925</v>
      </c>
      <c r="D48" s="8">
        <v>8651</v>
      </c>
      <c r="E48" s="8">
        <v>1502</v>
      </c>
      <c r="F48" s="8">
        <v>5111</v>
      </c>
      <c r="G48" s="8"/>
      <c r="H48" s="8">
        <v>14907</v>
      </c>
      <c r="I48" s="8">
        <v>3038</v>
      </c>
      <c r="J48" s="8">
        <v>2462</v>
      </c>
      <c r="K48" s="8">
        <v>1905</v>
      </c>
    </row>
    <row r="49" spans="1:11" ht="18" hidden="1" customHeight="1" x14ac:dyDescent="0.25">
      <c r="A49" s="18" t="s">
        <v>8</v>
      </c>
      <c r="B49" s="7">
        <f>SUM(C49:K49) + SUM('22.30 (2)'!B49:H49)</f>
        <v>82464</v>
      </c>
      <c r="C49" s="8">
        <v>600</v>
      </c>
      <c r="D49" s="8">
        <v>10158</v>
      </c>
      <c r="E49" s="8">
        <v>1747</v>
      </c>
      <c r="F49" s="7">
        <v>5313</v>
      </c>
      <c r="G49" s="7"/>
      <c r="H49" s="7">
        <v>17221</v>
      </c>
      <c r="I49" s="7">
        <v>6374</v>
      </c>
      <c r="J49" s="7">
        <v>1819</v>
      </c>
      <c r="K49" s="7">
        <v>2357</v>
      </c>
    </row>
    <row r="50" spans="1:11" ht="18" hidden="1" customHeight="1" x14ac:dyDescent="0.25">
      <c r="A50" s="17" t="s">
        <v>7</v>
      </c>
      <c r="B50" s="7">
        <f>SUM(C50:K50) + SUM('22.30 (2)'!B50:H50)</f>
        <v>87307</v>
      </c>
      <c r="C50" s="7">
        <v>1329</v>
      </c>
      <c r="D50" s="7">
        <v>9421</v>
      </c>
      <c r="E50" s="7">
        <v>1774</v>
      </c>
      <c r="F50" s="7">
        <v>3621</v>
      </c>
      <c r="G50" s="7"/>
      <c r="H50" s="7">
        <v>22561</v>
      </c>
      <c r="I50" s="7">
        <v>6070</v>
      </c>
      <c r="J50" s="7">
        <v>1489</v>
      </c>
      <c r="K50" s="7">
        <v>4569</v>
      </c>
    </row>
    <row r="51" spans="1:11" ht="18" hidden="1" customHeight="1" x14ac:dyDescent="0.25">
      <c r="A51" s="18" t="s">
        <v>6</v>
      </c>
      <c r="B51" s="7">
        <f>SUM(C51:K51) + SUM('22.30 (2)'!B51:H51)</f>
        <v>99685</v>
      </c>
      <c r="C51" s="7">
        <v>7539</v>
      </c>
      <c r="D51" s="7">
        <v>7874</v>
      </c>
      <c r="E51" s="7">
        <v>1241</v>
      </c>
      <c r="F51" s="7">
        <v>8362</v>
      </c>
      <c r="G51" s="7"/>
      <c r="H51" s="7">
        <v>18199</v>
      </c>
      <c r="I51" s="7">
        <v>3820</v>
      </c>
      <c r="J51" s="7">
        <v>1471</v>
      </c>
      <c r="K51" s="7">
        <v>2923</v>
      </c>
    </row>
    <row r="52" spans="1:11" ht="18" hidden="1" customHeight="1" x14ac:dyDescent="0.25">
      <c r="A52" s="17" t="s">
        <v>5</v>
      </c>
      <c r="B52" s="7">
        <f>SUM(C52:K52) + SUM('22.30 (2)'!B52:H52)</f>
        <v>87834</v>
      </c>
      <c r="C52" s="7">
        <v>6356</v>
      </c>
      <c r="D52" s="7">
        <v>6724</v>
      </c>
      <c r="E52" s="7">
        <v>1684</v>
      </c>
      <c r="F52" s="7">
        <v>7459</v>
      </c>
      <c r="G52" s="7"/>
      <c r="H52" s="7">
        <v>20391</v>
      </c>
      <c r="I52" s="7">
        <v>5089</v>
      </c>
      <c r="J52" s="7">
        <v>1666</v>
      </c>
      <c r="K52" s="7">
        <v>2558</v>
      </c>
    </row>
    <row r="53" spans="1:11" ht="18" hidden="1" customHeight="1" x14ac:dyDescent="0.25">
      <c r="A53" s="17" t="s">
        <v>4</v>
      </c>
      <c r="B53" s="7">
        <f>SUM(C53:K53) + SUM('22.30 (2)'!B53:H53)</f>
        <v>86776</v>
      </c>
      <c r="C53" s="7">
        <v>5822</v>
      </c>
      <c r="D53" s="7">
        <v>7987</v>
      </c>
      <c r="E53" s="7">
        <v>1803</v>
      </c>
      <c r="F53" s="7">
        <v>5103</v>
      </c>
      <c r="G53" s="7"/>
      <c r="H53" s="7">
        <v>16510</v>
      </c>
      <c r="I53" s="7">
        <v>2157</v>
      </c>
      <c r="J53" s="7">
        <v>1678</v>
      </c>
      <c r="K53" s="7">
        <v>2566</v>
      </c>
    </row>
    <row r="54" spans="1:11" ht="18" hidden="1" customHeight="1" x14ac:dyDescent="0.25">
      <c r="A54" s="17" t="s">
        <v>3</v>
      </c>
      <c r="B54" s="7">
        <f>SUM(C54:K54) + SUM('22.30 (2)'!B54:H54)</f>
        <v>81665</v>
      </c>
      <c r="C54" s="7">
        <v>4850</v>
      </c>
      <c r="D54" s="7">
        <v>6390</v>
      </c>
      <c r="E54" s="7">
        <v>1172</v>
      </c>
      <c r="F54" s="7">
        <v>13395</v>
      </c>
      <c r="G54" s="7"/>
      <c r="H54" s="7">
        <v>13689</v>
      </c>
      <c r="I54" s="7">
        <v>1455</v>
      </c>
      <c r="J54" s="7">
        <v>1471</v>
      </c>
      <c r="K54" s="7">
        <v>1791</v>
      </c>
    </row>
    <row r="55" spans="1:11" ht="18" hidden="1" customHeight="1" x14ac:dyDescent="0.25">
      <c r="A55" s="17" t="s">
        <v>2</v>
      </c>
      <c r="B55" s="7">
        <f>SUM(C55:K55) + SUM('22.30 (2)'!B55:H55)</f>
        <v>51079</v>
      </c>
      <c r="C55" s="7">
        <v>4842</v>
      </c>
      <c r="D55" s="7">
        <v>6601</v>
      </c>
      <c r="E55" s="7">
        <v>866</v>
      </c>
      <c r="F55" s="7">
        <v>5795</v>
      </c>
      <c r="G55" s="7"/>
      <c r="H55" s="7">
        <v>6929</v>
      </c>
      <c r="I55" s="7">
        <v>530</v>
      </c>
      <c r="J55" s="7">
        <v>936</v>
      </c>
      <c r="K55" s="7">
        <v>711</v>
      </c>
    </row>
    <row r="56" spans="1:11" ht="18" customHeight="1" x14ac:dyDescent="0.25">
      <c r="A56" s="18" t="s">
        <v>57</v>
      </c>
      <c r="B56" s="7">
        <f>SUM(C56:K56) + SUM('22.30 (2)'!B56:H56)</f>
        <v>131154</v>
      </c>
      <c r="C56" s="7">
        <v>12884</v>
      </c>
      <c r="D56" s="7">
        <v>10949</v>
      </c>
      <c r="E56" s="7">
        <v>3720</v>
      </c>
      <c r="F56" s="7">
        <v>10176</v>
      </c>
      <c r="G56" s="7"/>
      <c r="H56" s="7">
        <v>21232</v>
      </c>
      <c r="I56" s="7">
        <v>2580</v>
      </c>
      <c r="J56" s="7">
        <v>2234</v>
      </c>
      <c r="K56" s="7">
        <v>3263</v>
      </c>
    </row>
    <row r="57" spans="1:11" ht="18" hidden="1" customHeight="1" x14ac:dyDescent="0.25">
      <c r="A57" s="17" t="s">
        <v>13</v>
      </c>
      <c r="B57" s="7">
        <v>41238</v>
      </c>
      <c r="C57" s="7">
        <v>4953</v>
      </c>
      <c r="D57" s="7">
        <v>4380</v>
      </c>
      <c r="E57" s="7">
        <v>1426</v>
      </c>
      <c r="F57" s="7">
        <v>3727</v>
      </c>
      <c r="G57" s="7"/>
      <c r="H57" s="7">
        <v>7416</v>
      </c>
      <c r="I57" s="7">
        <v>845</v>
      </c>
      <c r="J57" s="7">
        <v>1035</v>
      </c>
      <c r="K57" s="7">
        <v>1008</v>
      </c>
    </row>
    <row r="58" spans="1:11" ht="18" hidden="1" customHeight="1" x14ac:dyDescent="0.25">
      <c r="A58" s="18" t="s">
        <v>12</v>
      </c>
      <c r="B58" s="7">
        <v>41179</v>
      </c>
      <c r="C58" s="7">
        <v>5617</v>
      </c>
      <c r="D58" s="7">
        <v>4586</v>
      </c>
      <c r="E58" s="7">
        <v>1335</v>
      </c>
      <c r="F58" s="7">
        <v>3096</v>
      </c>
      <c r="G58" s="7"/>
      <c r="H58" s="7">
        <v>8294</v>
      </c>
      <c r="I58" s="7">
        <v>881</v>
      </c>
      <c r="J58" s="7">
        <v>701</v>
      </c>
      <c r="K58" s="7">
        <v>1185</v>
      </c>
    </row>
    <row r="59" spans="1:11" ht="18" hidden="1" customHeight="1" x14ac:dyDescent="0.25">
      <c r="A59" s="17" t="s">
        <v>11</v>
      </c>
      <c r="B59" s="7">
        <v>16763</v>
      </c>
      <c r="C59" s="7">
        <v>2314</v>
      </c>
      <c r="D59" s="7">
        <v>1983</v>
      </c>
      <c r="E59" s="7">
        <v>833</v>
      </c>
      <c r="F59" s="7">
        <v>3353</v>
      </c>
      <c r="G59" s="7"/>
      <c r="H59" s="7">
        <v>2847</v>
      </c>
      <c r="I59" s="7">
        <v>330</v>
      </c>
      <c r="J59" s="7">
        <v>345</v>
      </c>
      <c r="K59" s="7">
        <v>298</v>
      </c>
    </row>
    <row r="60" spans="1:11" ht="18" hidden="1" customHeight="1" x14ac:dyDescent="0.25">
      <c r="A60" s="18" t="s">
        <v>10</v>
      </c>
      <c r="B60" s="7">
        <v>0</v>
      </c>
      <c r="C60" s="8" t="s">
        <v>14</v>
      </c>
      <c r="D60" s="8" t="s">
        <v>14</v>
      </c>
      <c r="E60" s="8" t="s">
        <v>14</v>
      </c>
      <c r="F60" s="8" t="s">
        <v>14</v>
      </c>
      <c r="G60" s="8"/>
      <c r="H60" s="8" t="s">
        <v>14</v>
      </c>
      <c r="I60" s="8" t="s">
        <v>14</v>
      </c>
      <c r="J60" s="8" t="s">
        <v>14</v>
      </c>
      <c r="K60" s="8" t="s">
        <v>14</v>
      </c>
    </row>
    <row r="61" spans="1:11" ht="18" hidden="1" customHeight="1" x14ac:dyDescent="0.25">
      <c r="A61" s="17" t="s">
        <v>9</v>
      </c>
      <c r="B61" s="7">
        <v>0</v>
      </c>
      <c r="C61" s="8" t="s">
        <v>14</v>
      </c>
      <c r="D61" s="8" t="s">
        <v>14</v>
      </c>
      <c r="E61" s="8" t="s">
        <v>14</v>
      </c>
      <c r="F61" s="8" t="s">
        <v>14</v>
      </c>
      <c r="G61" s="8"/>
      <c r="H61" s="8" t="s">
        <v>14</v>
      </c>
      <c r="I61" s="8" t="s">
        <v>14</v>
      </c>
      <c r="J61" s="8" t="s">
        <v>14</v>
      </c>
      <c r="K61" s="8" t="s">
        <v>14</v>
      </c>
    </row>
    <row r="62" spans="1:11" ht="18" hidden="1" customHeight="1" x14ac:dyDescent="0.25">
      <c r="A62" s="18" t="s">
        <v>8</v>
      </c>
      <c r="B62" s="7">
        <v>0</v>
      </c>
      <c r="C62" s="8" t="s">
        <v>14</v>
      </c>
      <c r="D62" s="8" t="s">
        <v>14</v>
      </c>
      <c r="E62" s="8" t="s">
        <v>14</v>
      </c>
      <c r="F62" s="8" t="s">
        <v>14</v>
      </c>
      <c r="G62" s="8"/>
      <c r="H62" s="8" t="s">
        <v>14</v>
      </c>
      <c r="I62" s="8" t="s">
        <v>14</v>
      </c>
      <c r="J62" s="8" t="s">
        <v>14</v>
      </c>
      <c r="K62" s="8" t="s">
        <v>14</v>
      </c>
    </row>
    <row r="63" spans="1:11" ht="18" hidden="1" customHeight="1" x14ac:dyDescent="0.25">
      <c r="A63" s="17" t="s">
        <v>7</v>
      </c>
      <c r="B63" s="7">
        <v>0</v>
      </c>
      <c r="C63" s="8" t="s">
        <v>14</v>
      </c>
      <c r="D63" s="8" t="s">
        <v>14</v>
      </c>
      <c r="E63" s="8" t="s">
        <v>14</v>
      </c>
      <c r="F63" s="8" t="s">
        <v>14</v>
      </c>
      <c r="G63" s="8"/>
      <c r="H63" s="8" t="s">
        <v>14</v>
      </c>
      <c r="I63" s="8" t="s">
        <v>14</v>
      </c>
      <c r="J63" s="8" t="s">
        <v>14</v>
      </c>
      <c r="K63" s="8" t="s">
        <v>14</v>
      </c>
    </row>
    <row r="64" spans="1:11" ht="18" hidden="1" customHeight="1" x14ac:dyDescent="0.25">
      <c r="A64" s="18" t="s">
        <v>6</v>
      </c>
      <c r="B64" s="7">
        <v>0</v>
      </c>
      <c r="C64" s="8" t="s">
        <v>14</v>
      </c>
      <c r="D64" s="8" t="s">
        <v>14</v>
      </c>
      <c r="E64" s="8" t="s">
        <v>14</v>
      </c>
      <c r="F64" s="8" t="s">
        <v>14</v>
      </c>
      <c r="G64" s="8"/>
      <c r="H64" s="8" t="s">
        <v>14</v>
      </c>
      <c r="I64" s="8" t="s">
        <v>14</v>
      </c>
      <c r="J64" s="8" t="s">
        <v>14</v>
      </c>
      <c r="K64" s="8" t="s">
        <v>14</v>
      </c>
    </row>
    <row r="65" spans="1:11" ht="18" hidden="1" customHeight="1" x14ac:dyDescent="0.25">
      <c r="A65" s="17" t="s">
        <v>5</v>
      </c>
      <c r="B65" s="7">
        <v>0</v>
      </c>
      <c r="C65" s="8" t="s">
        <v>14</v>
      </c>
      <c r="D65" s="8" t="s">
        <v>14</v>
      </c>
      <c r="E65" s="8" t="s">
        <v>14</v>
      </c>
      <c r="F65" s="8" t="s">
        <v>14</v>
      </c>
      <c r="G65" s="8"/>
      <c r="H65" s="8" t="s">
        <v>14</v>
      </c>
      <c r="I65" s="8" t="s">
        <v>14</v>
      </c>
      <c r="J65" s="8" t="s">
        <v>14</v>
      </c>
      <c r="K65" s="8" t="s">
        <v>14</v>
      </c>
    </row>
    <row r="66" spans="1:11" ht="18" hidden="1" customHeight="1" x14ac:dyDescent="0.25">
      <c r="A66" s="17" t="s">
        <v>4</v>
      </c>
      <c r="B66" s="7">
        <v>1509</v>
      </c>
      <c r="C66" s="8" t="s">
        <v>14</v>
      </c>
      <c r="D66" s="8" t="s">
        <v>14</v>
      </c>
      <c r="E66" s="8" t="s">
        <v>14</v>
      </c>
      <c r="F66" s="8" t="s">
        <v>14</v>
      </c>
      <c r="G66" s="8"/>
      <c r="H66" s="7">
        <v>794</v>
      </c>
      <c r="I66" s="7">
        <v>169</v>
      </c>
      <c r="J66" s="8" t="s">
        <v>14</v>
      </c>
      <c r="K66" s="8" t="s">
        <v>14</v>
      </c>
    </row>
    <row r="67" spans="1:11" ht="18" hidden="1" customHeight="1" x14ac:dyDescent="0.25">
      <c r="A67" s="17" t="s">
        <v>3</v>
      </c>
      <c r="B67" s="7">
        <v>2310</v>
      </c>
      <c r="C67" s="8" t="s">
        <v>14</v>
      </c>
      <c r="D67" s="8" t="s">
        <v>14</v>
      </c>
      <c r="E67" s="7">
        <v>24</v>
      </c>
      <c r="F67" s="8" t="s">
        <v>14</v>
      </c>
      <c r="G67" s="8"/>
      <c r="H67" s="7">
        <v>892</v>
      </c>
      <c r="I67" s="7">
        <v>242</v>
      </c>
      <c r="J67" s="7">
        <v>49</v>
      </c>
      <c r="K67" s="7">
        <v>383</v>
      </c>
    </row>
    <row r="68" spans="1:11" ht="18" hidden="1" customHeight="1" x14ac:dyDescent="0.25">
      <c r="A68" s="17" t="s">
        <v>2</v>
      </c>
      <c r="B68" s="7">
        <v>2723</v>
      </c>
      <c r="C68" s="8" t="s">
        <v>14</v>
      </c>
      <c r="D68" s="8" t="s">
        <v>14</v>
      </c>
      <c r="E68" s="7">
        <v>102</v>
      </c>
      <c r="F68" s="8" t="s">
        <v>14</v>
      </c>
      <c r="G68" s="8"/>
      <c r="H68" s="7">
        <v>989</v>
      </c>
      <c r="I68" s="7">
        <v>113</v>
      </c>
      <c r="J68" s="7">
        <v>104</v>
      </c>
      <c r="K68" s="7">
        <v>389</v>
      </c>
    </row>
    <row r="69" spans="1:11" ht="15.6" customHeight="1" x14ac:dyDescent="0.25">
      <c r="A69" s="18" t="s">
        <v>55</v>
      </c>
      <c r="B69" s="7">
        <f>SUM(C69:K69) + SUM('22.30 (2)'!B69:H69)</f>
        <v>97850</v>
      </c>
      <c r="C69" s="7">
        <v>15208</v>
      </c>
      <c r="D69" s="7" t="s">
        <v>14</v>
      </c>
      <c r="E69" s="7">
        <v>999</v>
      </c>
      <c r="F69" s="7">
        <v>859</v>
      </c>
      <c r="G69" s="7"/>
      <c r="H69" s="7">
        <v>16169</v>
      </c>
      <c r="I69" s="7">
        <v>4683</v>
      </c>
      <c r="J69" s="7">
        <v>1544</v>
      </c>
      <c r="K69" s="7">
        <v>1181</v>
      </c>
    </row>
    <row r="70" spans="1:11" ht="18" hidden="1" customHeight="1" x14ac:dyDescent="0.25">
      <c r="A70" s="17" t="s">
        <v>13</v>
      </c>
      <c r="B70" s="7">
        <v>3358</v>
      </c>
      <c r="C70" s="8" t="s">
        <v>14</v>
      </c>
      <c r="D70" s="8" t="s">
        <v>14</v>
      </c>
      <c r="E70" s="7">
        <v>43</v>
      </c>
      <c r="F70" s="8" t="s">
        <v>14</v>
      </c>
      <c r="G70" s="8"/>
      <c r="H70" s="7">
        <v>893</v>
      </c>
      <c r="I70" s="7">
        <v>221</v>
      </c>
      <c r="J70" s="7">
        <v>60</v>
      </c>
      <c r="K70" s="7">
        <v>1181</v>
      </c>
    </row>
    <row r="71" spans="1:11" ht="18" hidden="1" customHeight="1" x14ac:dyDescent="0.25">
      <c r="A71" s="18" t="s">
        <v>12</v>
      </c>
      <c r="B71" s="8" t="s">
        <v>14</v>
      </c>
      <c r="C71" s="8" t="s">
        <v>14</v>
      </c>
      <c r="D71" s="8" t="s">
        <v>14</v>
      </c>
      <c r="E71" s="8" t="s">
        <v>14</v>
      </c>
      <c r="F71" s="8" t="s">
        <v>14</v>
      </c>
      <c r="G71" s="8"/>
      <c r="H71" s="8" t="s">
        <v>14</v>
      </c>
      <c r="I71" s="8" t="s">
        <v>14</v>
      </c>
      <c r="J71" s="8" t="s">
        <v>14</v>
      </c>
      <c r="K71" s="8" t="s">
        <v>14</v>
      </c>
    </row>
    <row r="72" spans="1:11" ht="18" hidden="1" customHeight="1" x14ac:dyDescent="0.25">
      <c r="A72" s="17" t="s">
        <v>11</v>
      </c>
      <c r="B72" s="7">
        <v>495</v>
      </c>
      <c r="C72" s="8" t="s">
        <v>14</v>
      </c>
      <c r="D72" s="8" t="s">
        <v>14</v>
      </c>
      <c r="E72" s="7">
        <v>6</v>
      </c>
      <c r="F72" s="7">
        <v>5</v>
      </c>
      <c r="G72" s="7"/>
      <c r="H72" s="8" t="s">
        <v>14</v>
      </c>
      <c r="I72" s="7">
        <v>56</v>
      </c>
      <c r="J72" s="7">
        <v>56</v>
      </c>
      <c r="K72" s="8" t="s">
        <v>14</v>
      </c>
    </row>
    <row r="73" spans="1:11" ht="18" hidden="1" customHeight="1" x14ac:dyDescent="0.25">
      <c r="A73" s="18" t="s">
        <v>10</v>
      </c>
      <c r="B73" s="7">
        <v>1172</v>
      </c>
      <c r="C73" s="8" t="s">
        <v>14</v>
      </c>
      <c r="D73" s="8" t="s">
        <v>14</v>
      </c>
      <c r="E73" s="8">
        <v>44</v>
      </c>
      <c r="F73" s="8">
        <v>11</v>
      </c>
      <c r="G73" s="8"/>
      <c r="H73" s="8">
        <v>460</v>
      </c>
      <c r="I73" s="8">
        <v>65</v>
      </c>
      <c r="J73" s="8">
        <v>11</v>
      </c>
      <c r="K73" s="8" t="s">
        <v>14</v>
      </c>
    </row>
    <row r="74" spans="1:11" ht="18" hidden="1" customHeight="1" x14ac:dyDescent="0.25">
      <c r="A74" s="17" t="s">
        <v>9</v>
      </c>
      <c r="B74" s="7">
        <v>2541</v>
      </c>
      <c r="C74" s="8" t="s">
        <v>14</v>
      </c>
      <c r="D74" s="8" t="s">
        <v>14</v>
      </c>
      <c r="E74" s="8">
        <v>74</v>
      </c>
      <c r="F74" s="8">
        <v>63</v>
      </c>
      <c r="G74" s="8"/>
      <c r="H74" s="8">
        <v>999</v>
      </c>
      <c r="I74" s="8">
        <v>156</v>
      </c>
      <c r="J74" s="8">
        <v>88</v>
      </c>
      <c r="K74" s="8" t="s">
        <v>14</v>
      </c>
    </row>
    <row r="75" spans="1:11" ht="18" hidden="1" customHeight="1" x14ac:dyDescent="0.25">
      <c r="A75" s="18" t="s">
        <v>8</v>
      </c>
      <c r="B75" s="7">
        <v>2577</v>
      </c>
      <c r="C75" s="8" t="s">
        <v>14</v>
      </c>
      <c r="D75" s="8" t="s">
        <v>14</v>
      </c>
      <c r="E75" s="8">
        <v>60</v>
      </c>
      <c r="F75" s="8">
        <v>51</v>
      </c>
      <c r="G75" s="8"/>
      <c r="H75" s="7">
        <v>1026</v>
      </c>
      <c r="I75" s="8">
        <v>167</v>
      </c>
      <c r="J75" s="8">
        <v>93</v>
      </c>
      <c r="K75" s="8" t="s">
        <v>14</v>
      </c>
    </row>
    <row r="76" spans="1:11" ht="18" hidden="1" customHeight="1" x14ac:dyDescent="0.25">
      <c r="A76" s="17" t="s">
        <v>7</v>
      </c>
      <c r="B76" s="7">
        <v>7895</v>
      </c>
      <c r="C76" s="7">
        <v>1952</v>
      </c>
      <c r="D76" s="8" t="s">
        <v>14</v>
      </c>
      <c r="E76" s="8">
        <v>110</v>
      </c>
      <c r="F76" s="8">
        <v>124</v>
      </c>
      <c r="G76" s="8"/>
      <c r="H76" s="7">
        <v>3251</v>
      </c>
      <c r="I76" s="8">
        <v>306</v>
      </c>
      <c r="J76" s="8">
        <v>103</v>
      </c>
      <c r="K76" s="8" t="s">
        <v>14</v>
      </c>
    </row>
    <row r="77" spans="1:11" ht="18" hidden="1" customHeight="1" x14ac:dyDescent="0.25">
      <c r="A77" s="18" t="s">
        <v>6</v>
      </c>
      <c r="B77" s="7">
        <v>9695</v>
      </c>
      <c r="C77" s="7">
        <v>2561</v>
      </c>
      <c r="D77" s="8" t="s">
        <v>14</v>
      </c>
      <c r="E77" s="8">
        <v>201</v>
      </c>
      <c r="F77" s="8">
        <v>80</v>
      </c>
      <c r="G77" s="8"/>
      <c r="H77" s="7">
        <v>2066</v>
      </c>
      <c r="I77" s="7">
        <v>2620</v>
      </c>
      <c r="J77" s="8">
        <v>156</v>
      </c>
      <c r="K77" s="8" t="s">
        <v>14</v>
      </c>
    </row>
    <row r="78" spans="1:11" ht="18" hidden="1" customHeight="1" x14ac:dyDescent="0.25">
      <c r="A78" s="17" t="s">
        <v>5</v>
      </c>
      <c r="B78" s="7">
        <v>5763</v>
      </c>
      <c r="C78" s="7">
        <v>1721</v>
      </c>
      <c r="D78" s="8" t="s">
        <v>14</v>
      </c>
      <c r="E78" s="8">
        <v>77</v>
      </c>
      <c r="F78" s="8">
        <v>52</v>
      </c>
      <c r="G78" s="8"/>
      <c r="H78" s="7">
        <v>1606</v>
      </c>
      <c r="I78" s="8">
        <v>228</v>
      </c>
      <c r="J78" s="8">
        <v>162</v>
      </c>
      <c r="K78" s="8" t="s">
        <v>14</v>
      </c>
    </row>
    <row r="79" spans="1:11" ht="18" hidden="1" customHeight="1" x14ac:dyDescent="0.25">
      <c r="A79" s="17" t="s">
        <v>4</v>
      </c>
      <c r="B79" s="7">
        <v>9391</v>
      </c>
      <c r="C79" s="7">
        <v>3933</v>
      </c>
      <c r="D79" s="8" t="s">
        <v>14</v>
      </c>
      <c r="E79" s="8">
        <v>157</v>
      </c>
      <c r="F79" s="8">
        <v>105</v>
      </c>
      <c r="G79" s="8"/>
      <c r="H79" s="7">
        <v>2141</v>
      </c>
      <c r="I79" s="7">
        <v>379</v>
      </c>
      <c r="J79" s="8">
        <v>197</v>
      </c>
      <c r="K79" s="8" t="s">
        <v>14</v>
      </c>
    </row>
    <row r="80" spans="1:11" ht="18" hidden="1" customHeight="1" x14ac:dyDescent="0.25">
      <c r="A80" s="17" t="s">
        <v>3</v>
      </c>
      <c r="B80" s="7">
        <v>9336</v>
      </c>
      <c r="C80" s="7">
        <v>3702</v>
      </c>
      <c r="D80" s="8" t="s">
        <v>14</v>
      </c>
      <c r="E80" s="7">
        <v>109</v>
      </c>
      <c r="F80" s="8">
        <v>155</v>
      </c>
      <c r="G80" s="8"/>
      <c r="H80" s="7">
        <v>2058</v>
      </c>
      <c r="I80" s="7">
        <v>303</v>
      </c>
      <c r="J80" s="7">
        <v>308</v>
      </c>
      <c r="K80" s="8" t="s">
        <v>14</v>
      </c>
    </row>
    <row r="81" spans="1:11" ht="22.9" hidden="1" customHeight="1" x14ac:dyDescent="0.25">
      <c r="A81" s="17" t="s">
        <v>2</v>
      </c>
      <c r="B81" s="7">
        <v>6417</v>
      </c>
      <c r="C81" s="7">
        <v>1339</v>
      </c>
      <c r="D81" s="8" t="s">
        <v>14</v>
      </c>
      <c r="E81" s="7">
        <v>118</v>
      </c>
      <c r="F81" s="8">
        <v>213</v>
      </c>
      <c r="G81" s="8"/>
      <c r="H81" s="7">
        <v>1669</v>
      </c>
      <c r="I81" s="7">
        <v>182</v>
      </c>
      <c r="J81" s="7">
        <v>310</v>
      </c>
      <c r="K81" s="8" t="s">
        <v>14</v>
      </c>
    </row>
    <row r="82" spans="1:11" ht="18" customHeight="1" x14ac:dyDescent="0.25">
      <c r="A82" s="18" t="s">
        <v>66</v>
      </c>
      <c r="B82" s="9">
        <f>SUM(C82:K82) + SUM('22.30 (2)'!B82:H82)</f>
        <v>315280</v>
      </c>
      <c r="C82" s="9">
        <f>SUM(C83:C94)</f>
        <v>40647</v>
      </c>
      <c r="D82" s="9" t="s">
        <v>14</v>
      </c>
      <c r="E82" s="9">
        <f t="shared" ref="E82:K82" si="0">SUM(E83:E94)</f>
        <v>6248</v>
      </c>
      <c r="F82" s="9">
        <f t="shared" si="0"/>
        <v>11774</v>
      </c>
      <c r="G82" s="9">
        <f t="shared" si="0"/>
        <v>0</v>
      </c>
      <c r="H82" s="9">
        <f t="shared" si="0"/>
        <v>79263</v>
      </c>
      <c r="I82" s="9">
        <f t="shared" si="0"/>
        <v>9328</v>
      </c>
      <c r="J82" s="9">
        <f t="shared" si="0"/>
        <v>8355</v>
      </c>
      <c r="K82" s="9">
        <f t="shared" si="0"/>
        <v>7582</v>
      </c>
    </row>
    <row r="83" spans="1:11" ht="18" hidden="1" customHeight="1" x14ac:dyDescent="0.25">
      <c r="A83" s="17" t="s">
        <v>13</v>
      </c>
      <c r="B83" s="7">
        <f>SUM(C83:K83) + SUM('22.30 (2)'!B83:H83)</f>
        <v>9887</v>
      </c>
      <c r="C83" s="7">
        <v>2102</v>
      </c>
      <c r="D83" s="7" t="s">
        <v>14</v>
      </c>
      <c r="E83" s="7">
        <v>108</v>
      </c>
      <c r="F83" s="7">
        <v>403</v>
      </c>
      <c r="G83" s="7"/>
      <c r="H83" s="7">
        <v>1906</v>
      </c>
      <c r="I83" s="7">
        <v>382</v>
      </c>
      <c r="J83" s="7">
        <v>195</v>
      </c>
      <c r="K83" s="7" t="s">
        <v>14</v>
      </c>
    </row>
    <row r="84" spans="1:11" ht="18" hidden="1" customHeight="1" x14ac:dyDescent="0.25">
      <c r="A84" s="18" t="s">
        <v>12</v>
      </c>
      <c r="B84" s="7">
        <f>SUM(C84:K84) + SUM('22.30 (2)'!B84:H84)</f>
        <v>13097</v>
      </c>
      <c r="C84" s="7">
        <v>2587</v>
      </c>
      <c r="D84" s="7" t="s">
        <v>14</v>
      </c>
      <c r="E84" s="7">
        <v>201</v>
      </c>
      <c r="F84" s="7">
        <v>317</v>
      </c>
      <c r="G84" s="7"/>
      <c r="H84" s="7">
        <v>2521</v>
      </c>
      <c r="I84" s="7">
        <v>208</v>
      </c>
      <c r="J84" s="7">
        <v>198</v>
      </c>
      <c r="K84" s="7">
        <v>171</v>
      </c>
    </row>
    <row r="85" spans="1:11" ht="18" hidden="1" customHeight="1" x14ac:dyDescent="0.25">
      <c r="A85" s="17" t="s">
        <v>11</v>
      </c>
      <c r="B85" s="7">
        <f>SUM(C85:K85) + SUM('22.30 (2)'!B85:H85)</f>
        <v>12560</v>
      </c>
      <c r="C85" s="7">
        <v>2440</v>
      </c>
      <c r="D85" s="7" t="s">
        <v>14</v>
      </c>
      <c r="E85" s="7">
        <v>326</v>
      </c>
      <c r="F85" s="7">
        <v>553</v>
      </c>
      <c r="G85" s="7"/>
      <c r="H85" s="7">
        <v>1699</v>
      </c>
      <c r="I85" s="7">
        <v>81</v>
      </c>
      <c r="J85" s="7">
        <v>448</v>
      </c>
      <c r="K85" s="7">
        <v>114</v>
      </c>
    </row>
    <row r="86" spans="1:11" ht="18" hidden="1" customHeight="1" x14ac:dyDescent="0.25">
      <c r="A86" s="18" t="s">
        <v>10</v>
      </c>
      <c r="B86" s="7">
        <f>SUM(C86:K86) + SUM('22.30 (2)'!B86:H86)</f>
        <v>20518</v>
      </c>
      <c r="C86" s="7">
        <v>2370</v>
      </c>
      <c r="D86" s="7" t="s">
        <v>14</v>
      </c>
      <c r="E86" s="7">
        <v>283</v>
      </c>
      <c r="F86" s="7">
        <v>485</v>
      </c>
      <c r="G86" s="7"/>
      <c r="H86" s="7">
        <v>4618</v>
      </c>
      <c r="I86" s="7">
        <v>217</v>
      </c>
      <c r="J86" s="7">
        <v>523</v>
      </c>
      <c r="K86" s="7">
        <v>365</v>
      </c>
    </row>
    <row r="87" spans="1:11" ht="18" hidden="1" customHeight="1" x14ac:dyDescent="0.25">
      <c r="A87" s="17" t="s">
        <v>9</v>
      </c>
      <c r="B87" s="7">
        <f>SUM(C87:K87) + SUM('22.30 (2)'!B87:H87)</f>
        <v>22406</v>
      </c>
      <c r="C87" s="7">
        <v>2139</v>
      </c>
      <c r="D87" s="7" t="s">
        <v>14</v>
      </c>
      <c r="E87" s="7">
        <v>552</v>
      </c>
      <c r="F87" s="7">
        <v>950</v>
      </c>
      <c r="G87" s="7"/>
      <c r="H87" s="7">
        <v>5506</v>
      </c>
      <c r="I87" s="7">
        <v>453</v>
      </c>
      <c r="J87" s="7">
        <v>773</v>
      </c>
      <c r="K87" s="7">
        <v>515</v>
      </c>
    </row>
    <row r="88" spans="1:11" ht="18" hidden="1" customHeight="1" x14ac:dyDescent="0.25">
      <c r="A88" s="18" t="s">
        <v>8</v>
      </c>
      <c r="B88" s="7">
        <f>SUM(C88:K88) + SUM('22.30 (2)'!B88:H88)</f>
        <v>27687</v>
      </c>
      <c r="C88" s="7">
        <v>2885</v>
      </c>
      <c r="D88" s="7" t="s">
        <v>14</v>
      </c>
      <c r="E88" s="7">
        <v>558</v>
      </c>
      <c r="F88" s="7">
        <v>804</v>
      </c>
      <c r="G88" s="7"/>
      <c r="H88" s="7">
        <v>8516</v>
      </c>
      <c r="I88" s="7">
        <v>757</v>
      </c>
      <c r="J88" s="7">
        <v>915</v>
      </c>
      <c r="K88" s="7">
        <v>813</v>
      </c>
    </row>
    <row r="89" spans="1:11" ht="18" hidden="1" customHeight="1" x14ac:dyDescent="0.25">
      <c r="A89" s="17" t="s">
        <v>7</v>
      </c>
      <c r="B89" s="7">
        <f>SUM(C89:K89) + SUM('22.30 (2)'!B89:H89)</f>
        <v>43423</v>
      </c>
      <c r="C89" s="7">
        <v>5647</v>
      </c>
      <c r="D89" s="7" t="s">
        <v>14</v>
      </c>
      <c r="E89" s="7">
        <v>681</v>
      </c>
      <c r="F89" s="7">
        <v>1062</v>
      </c>
      <c r="G89" s="7"/>
      <c r="H89" s="7">
        <v>12989</v>
      </c>
      <c r="I89" s="7">
        <v>1973</v>
      </c>
      <c r="J89" s="7">
        <v>690</v>
      </c>
      <c r="K89" s="7">
        <v>1838</v>
      </c>
    </row>
    <row r="90" spans="1:11" ht="18" hidden="1" customHeight="1" x14ac:dyDescent="0.25">
      <c r="A90" s="18" t="s">
        <v>6</v>
      </c>
      <c r="B90" s="7">
        <f>SUM(C90:K90) + SUM('22.30 (2)'!B90:H90)</f>
        <v>35682</v>
      </c>
      <c r="C90" s="7">
        <v>4753</v>
      </c>
      <c r="D90" s="7" t="s">
        <v>14</v>
      </c>
      <c r="E90" s="7">
        <v>1126</v>
      </c>
      <c r="F90" s="7">
        <v>2052</v>
      </c>
      <c r="G90" s="7"/>
      <c r="H90" s="7">
        <v>8748</v>
      </c>
      <c r="I90" s="7">
        <v>738</v>
      </c>
      <c r="J90" s="7">
        <v>819</v>
      </c>
      <c r="K90" s="7">
        <v>754</v>
      </c>
    </row>
    <row r="91" spans="1:11" s="2" customFormat="1" ht="18" hidden="1" customHeight="1" x14ac:dyDescent="0.25">
      <c r="A91" s="17" t="s">
        <v>5</v>
      </c>
      <c r="B91" s="7">
        <f>SUM(C91:K91) + SUM('22.30 (2)'!B91:H91)</f>
        <v>38011</v>
      </c>
      <c r="C91" s="7">
        <v>2653</v>
      </c>
      <c r="D91" s="7" t="s">
        <v>14</v>
      </c>
      <c r="E91" s="7">
        <v>747</v>
      </c>
      <c r="F91" s="7">
        <v>1638</v>
      </c>
      <c r="G91" s="7"/>
      <c r="H91" s="7">
        <v>10642</v>
      </c>
      <c r="I91" s="7">
        <v>1923</v>
      </c>
      <c r="J91" s="7">
        <v>1169</v>
      </c>
      <c r="K91" s="7">
        <v>827</v>
      </c>
    </row>
    <row r="92" spans="1:11" s="2" customFormat="1" ht="18" hidden="1" customHeight="1" x14ac:dyDescent="0.25">
      <c r="A92" s="17" t="s">
        <v>4</v>
      </c>
      <c r="B92" s="7">
        <f>SUM(C92:K92) + SUM('22.30 (2)'!B92:H92)</f>
        <v>33563</v>
      </c>
      <c r="C92" s="7">
        <v>3937</v>
      </c>
      <c r="D92" s="7" t="s">
        <v>14</v>
      </c>
      <c r="E92" s="7">
        <v>514</v>
      </c>
      <c r="F92" s="7">
        <v>726</v>
      </c>
      <c r="G92" s="7"/>
      <c r="H92" s="7">
        <v>8400</v>
      </c>
      <c r="I92" s="7">
        <v>1098</v>
      </c>
      <c r="J92" s="7">
        <v>964</v>
      </c>
      <c r="K92" s="7">
        <v>1003</v>
      </c>
    </row>
    <row r="93" spans="1:11" s="2" customFormat="1" ht="18" hidden="1" customHeight="1" x14ac:dyDescent="0.25">
      <c r="A93" s="17" t="s">
        <v>3</v>
      </c>
      <c r="B93" s="7">
        <f>SUM(C93:K93) + SUM('22.30 (2)'!B93:H93)</f>
        <v>37277</v>
      </c>
      <c r="C93" s="7">
        <v>5336</v>
      </c>
      <c r="D93" s="7" t="s">
        <v>14</v>
      </c>
      <c r="E93" s="7">
        <v>818</v>
      </c>
      <c r="F93" s="7">
        <v>2111</v>
      </c>
      <c r="G93" s="7"/>
      <c r="H93" s="7">
        <v>8954</v>
      </c>
      <c r="I93" s="7">
        <v>1222</v>
      </c>
      <c r="J93" s="7">
        <v>1185</v>
      </c>
      <c r="K93" s="7">
        <v>767</v>
      </c>
    </row>
    <row r="94" spans="1:11" s="2" customFormat="1" ht="18" hidden="1" customHeight="1" x14ac:dyDescent="0.25">
      <c r="A94" s="17" t="s">
        <v>2</v>
      </c>
      <c r="B94" s="43">
        <f>SUM(C94:K94) + SUM('22.30 (2)'!B94:H94)</f>
        <v>21169</v>
      </c>
      <c r="C94" s="39">
        <v>3798</v>
      </c>
      <c r="D94" s="39" t="s">
        <v>14</v>
      </c>
      <c r="E94" s="39">
        <v>334</v>
      </c>
      <c r="F94" s="39">
        <v>673</v>
      </c>
      <c r="G94" s="39"/>
      <c r="H94" s="39">
        <v>4764</v>
      </c>
      <c r="I94" s="39">
        <v>276</v>
      </c>
      <c r="J94" s="39">
        <v>476</v>
      </c>
      <c r="K94" s="39">
        <v>415</v>
      </c>
    </row>
    <row r="95" spans="1:11" s="2" customFormat="1" ht="18" customHeight="1" x14ac:dyDescent="0.25">
      <c r="A95" s="20" t="s">
        <v>83</v>
      </c>
      <c r="B95" s="44">
        <f>SUM(B96:B107)+SUM('22.30 (2)'!B96:B107)</f>
        <v>566558</v>
      </c>
      <c r="C95" s="44">
        <f>SUM(C96:C107)+SUM('22.30 (2)'!C96:C107)</f>
        <v>226736</v>
      </c>
      <c r="D95" s="44">
        <f>SUM(D96:D107)+SUM('22.30 (2)'!D96:D107)</f>
        <v>8169</v>
      </c>
      <c r="E95" s="44">
        <f>SUM(E96:E107)+SUM('22.30 (2)'!E96:E107)</f>
        <v>20910</v>
      </c>
      <c r="F95" s="44">
        <f>SUM(F96:F107)+SUM('22.30 (2)'!F96:F107)</f>
        <v>23651</v>
      </c>
      <c r="G95" s="44">
        <f>SUM(G96:G107)+SUM('22.30 (2)'!G96:G107)</f>
        <v>44339</v>
      </c>
      <c r="H95" s="44">
        <f>SUM(H96:H107)+SUM('22.30 (2)'!H96:H107)</f>
        <v>190841</v>
      </c>
      <c r="I95" s="44">
        <f>SUM(I96:I107)+SUM('22.30 (2)'!J96:J107)</f>
        <v>20848</v>
      </c>
      <c r="J95" s="44">
        <f>SUM(J96:J107)+SUM('22.30 (2)'!K96:K107)</f>
        <v>10788</v>
      </c>
      <c r="K95" s="44">
        <f>SUM(K96:K107)+SUM('22.30 (2)'!L96:L107)</f>
        <v>10048</v>
      </c>
    </row>
    <row r="96" spans="1:11" s="2" customFormat="1" ht="18" customHeight="1" x14ac:dyDescent="0.25">
      <c r="A96" s="17" t="s">
        <v>13</v>
      </c>
      <c r="B96" s="39">
        <f>SUM(C96:K96)+SUM('22.30 (2)'!B96:H96)</f>
        <v>29341</v>
      </c>
      <c r="C96" s="39">
        <v>9607</v>
      </c>
      <c r="D96" s="39">
        <v>0</v>
      </c>
      <c r="E96" s="39">
        <v>450</v>
      </c>
      <c r="F96" s="39">
        <v>492</v>
      </c>
      <c r="G96" s="39"/>
      <c r="H96" s="39">
        <v>4414</v>
      </c>
      <c r="I96" s="39">
        <v>258</v>
      </c>
      <c r="J96" s="39">
        <v>597</v>
      </c>
      <c r="K96" s="39">
        <v>715</v>
      </c>
    </row>
    <row r="97" spans="1:11" s="2" customFormat="1" ht="18" customHeight="1" x14ac:dyDescent="0.25">
      <c r="A97" s="18" t="s">
        <v>12</v>
      </c>
      <c r="B97" s="39">
        <f>SUM(C97:K97)+SUM('22.30 (2)'!B97:H97)</f>
        <v>34892</v>
      </c>
      <c r="C97" s="39">
        <v>13772</v>
      </c>
      <c r="D97" s="39">
        <v>0</v>
      </c>
      <c r="E97" s="39">
        <v>1149</v>
      </c>
      <c r="F97" s="39">
        <v>1241</v>
      </c>
      <c r="G97" s="39"/>
      <c r="H97" s="39">
        <v>3633</v>
      </c>
      <c r="I97" s="39">
        <v>628</v>
      </c>
      <c r="J97" s="39">
        <v>484</v>
      </c>
      <c r="K97" s="39">
        <v>582</v>
      </c>
    </row>
    <row r="98" spans="1:11" s="2" customFormat="1" ht="18" customHeight="1" x14ac:dyDescent="0.25">
      <c r="A98" s="17" t="s">
        <v>11</v>
      </c>
      <c r="B98" s="39">
        <f>SUM(C98:K98)+SUM('22.30 (2)'!B98:H98)</f>
        <v>25643</v>
      </c>
      <c r="C98" s="39">
        <v>6754</v>
      </c>
      <c r="D98" s="39">
        <v>0</v>
      </c>
      <c r="E98" s="39">
        <v>1168</v>
      </c>
      <c r="F98" s="39">
        <v>1766</v>
      </c>
      <c r="G98" s="39"/>
      <c r="H98" s="39">
        <v>3875</v>
      </c>
      <c r="I98" s="39">
        <v>301</v>
      </c>
      <c r="J98" s="39">
        <v>427</v>
      </c>
      <c r="K98" s="39">
        <v>202</v>
      </c>
    </row>
    <row r="99" spans="1:11" s="2" customFormat="1" ht="18" customHeight="1" x14ac:dyDescent="0.25">
      <c r="A99" s="18" t="s">
        <v>10</v>
      </c>
      <c r="B99" s="39">
        <f>SUM(C99:K99)+SUM('22.30 (2)'!B99:H99)</f>
        <v>32016</v>
      </c>
      <c r="C99" s="39">
        <v>9191</v>
      </c>
      <c r="D99" s="39">
        <v>0</v>
      </c>
      <c r="E99" s="39">
        <v>995</v>
      </c>
      <c r="F99" s="39">
        <v>2008</v>
      </c>
      <c r="G99" s="39"/>
      <c r="H99" s="39">
        <v>7145</v>
      </c>
      <c r="I99" s="39">
        <v>1920</v>
      </c>
      <c r="J99" s="39">
        <v>705</v>
      </c>
      <c r="K99" s="45">
        <v>0</v>
      </c>
    </row>
    <row r="100" spans="1:11" s="2" customFormat="1" ht="18" customHeight="1" x14ac:dyDescent="0.25">
      <c r="A100" s="17" t="s">
        <v>9</v>
      </c>
      <c r="B100" s="39">
        <f>SUM(C100:K100)+SUM('22.30 (2)'!B100:H100)</f>
        <v>39344</v>
      </c>
      <c r="C100" s="39">
        <v>10166</v>
      </c>
      <c r="D100" s="39">
        <v>0</v>
      </c>
      <c r="E100" s="39">
        <v>1494</v>
      </c>
      <c r="F100" s="39">
        <v>1760</v>
      </c>
      <c r="G100" s="39"/>
      <c r="H100" s="39">
        <v>6603</v>
      </c>
      <c r="I100" s="39">
        <v>2257</v>
      </c>
      <c r="J100" s="39">
        <v>691</v>
      </c>
      <c r="K100" s="45">
        <v>0</v>
      </c>
    </row>
    <row r="101" spans="1:11" s="2" customFormat="1" ht="18" customHeight="1" x14ac:dyDescent="0.25">
      <c r="A101" s="18" t="s">
        <v>8</v>
      </c>
      <c r="B101" s="39">
        <f>SUM(C101:K101)+SUM('22.30 (2)'!B101:H101)</f>
        <v>60027</v>
      </c>
      <c r="C101" s="39">
        <v>11440</v>
      </c>
      <c r="D101" s="39">
        <v>0</v>
      </c>
      <c r="E101" s="39">
        <v>1204</v>
      </c>
      <c r="F101" s="39">
        <v>3276</v>
      </c>
      <c r="G101" s="39"/>
      <c r="H101" s="39">
        <v>14598</v>
      </c>
      <c r="I101" s="39">
        <v>3788</v>
      </c>
      <c r="J101" s="39">
        <v>844</v>
      </c>
      <c r="K101" s="39">
        <v>1223</v>
      </c>
    </row>
    <row r="102" spans="1:11" s="2" customFormat="1" ht="18" customHeight="1" x14ac:dyDescent="0.25">
      <c r="A102" s="17" t="s">
        <v>7</v>
      </c>
      <c r="B102" s="39">
        <f>SUM(C102:K102)+SUM('22.30 (2)'!B102:H102)</f>
        <v>67833</v>
      </c>
      <c r="C102" s="39">
        <v>15205</v>
      </c>
      <c r="D102" s="39">
        <v>0</v>
      </c>
      <c r="E102" s="39">
        <v>1231</v>
      </c>
      <c r="F102" s="39">
        <v>2247</v>
      </c>
      <c r="G102" s="39"/>
      <c r="H102" s="39">
        <v>14799</v>
      </c>
      <c r="I102" s="39">
        <v>2725</v>
      </c>
      <c r="J102" s="39">
        <v>1285</v>
      </c>
      <c r="K102" s="39">
        <v>1844</v>
      </c>
    </row>
    <row r="103" spans="1:11" s="2" customFormat="1" ht="18" customHeight="1" x14ac:dyDescent="0.25">
      <c r="A103" s="18" t="s">
        <v>6</v>
      </c>
      <c r="B103" s="39">
        <f>SUM(C103:K103)+SUM('22.30 (2)'!B103:H103)</f>
        <v>61566</v>
      </c>
      <c r="C103" s="39">
        <v>13679</v>
      </c>
      <c r="D103" s="39">
        <v>0</v>
      </c>
      <c r="E103" s="39">
        <v>1465</v>
      </c>
      <c r="F103" s="39">
        <v>2739</v>
      </c>
      <c r="G103" s="39"/>
      <c r="H103" s="39">
        <v>12919</v>
      </c>
      <c r="I103" s="39">
        <v>2198</v>
      </c>
      <c r="J103" s="39">
        <v>1253</v>
      </c>
      <c r="K103" s="39">
        <v>1257</v>
      </c>
    </row>
    <row r="104" spans="1:11" s="2" customFormat="1" ht="18" customHeight="1" x14ac:dyDescent="0.25">
      <c r="A104" s="17" t="s">
        <v>5</v>
      </c>
      <c r="B104" s="39">
        <f>SUM(C104:K104)+SUM('22.30 (2)'!B104:H104)</f>
        <v>67271</v>
      </c>
      <c r="C104" s="39">
        <v>12956</v>
      </c>
      <c r="D104" s="39">
        <v>0</v>
      </c>
      <c r="E104" s="39">
        <v>1634</v>
      </c>
      <c r="F104" s="39">
        <v>2416</v>
      </c>
      <c r="G104" s="39"/>
      <c r="H104" s="39">
        <v>13767</v>
      </c>
      <c r="I104" s="39">
        <v>2969</v>
      </c>
      <c r="J104" s="39">
        <v>1354</v>
      </c>
      <c r="K104" s="39">
        <v>1898</v>
      </c>
    </row>
    <row r="105" spans="1:11" s="2" customFormat="1" ht="18" customHeight="1" x14ac:dyDescent="0.25">
      <c r="A105" s="17" t="s">
        <v>4</v>
      </c>
      <c r="B105" s="39">
        <f>SUM(C105:K105)+SUM('22.30 (2)'!B105:H105)</f>
        <v>53584</v>
      </c>
      <c r="C105" s="39">
        <v>9709</v>
      </c>
      <c r="D105" s="39">
        <v>0</v>
      </c>
      <c r="E105" s="39">
        <v>797</v>
      </c>
      <c r="F105" s="39">
        <v>1895</v>
      </c>
      <c r="G105" s="39"/>
      <c r="H105" s="39">
        <v>10699</v>
      </c>
      <c r="I105" s="39">
        <v>1630</v>
      </c>
      <c r="J105" s="39">
        <v>1225</v>
      </c>
      <c r="K105" s="39">
        <v>1096</v>
      </c>
    </row>
    <row r="106" spans="1:11" s="2" customFormat="1" ht="18" customHeight="1" x14ac:dyDescent="0.25">
      <c r="A106" s="17" t="s">
        <v>3</v>
      </c>
      <c r="B106" s="39">
        <f>SUM(C106:K106)+SUM('22.30 (2)'!B106:H106)</f>
        <v>50920</v>
      </c>
      <c r="C106" s="39">
        <v>8936</v>
      </c>
      <c r="D106" s="39">
        <v>0</v>
      </c>
      <c r="E106" s="39">
        <v>1543</v>
      </c>
      <c r="F106" s="39">
        <v>2639</v>
      </c>
      <c r="G106" s="39"/>
      <c r="H106" s="39">
        <v>9627</v>
      </c>
      <c r="I106" s="39">
        <v>1406</v>
      </c>
      <c r="J106" s="39">
        <v>970</v>
      </c>
      <c r="K106" s="39">
        <v>606</v>
      </c>
    </row>
    <row r="107" spans="1:11" s="2" customFormat="1" ht="11.1" customHeight="1" x14ac:dyDescent="0.25">
      <c r="A107" s="24" t="s">
        <v>2</v>
      </c>
      <c r="B107" s="39">
        <f>SUM(C107:K107)+SUM('22.30 (2)'!B107:H107)</f>
        <v>39007</v>
      </c>
      <c r="C107" s="42">
        <v>7078</v>
      </c>
      <c r="D107" s="12">
        <v>0</v>
      </c>
      <c r="E107" s="12">
        <v>1311</v>
      </c>
      <c r="F107" s="13">
        <v>1172</v>
      </c>
      <c r="G107" s="13"/>
      <c r="H107" s="13">
        <v>5369</v>
      </c>
      <c r="I107" s="13">
        <v>768</v>
      </c>
      <c r="J107" s="13">
        <v>953</v>
      </c>
      <c r="K107" s="21">
        <v>625</v>
      </c>
    </row>
    <row r="108" spans="1:11" s="2" customFormat="1" ht="12.75" x14ac:dyDescent="0.25">
      <c r="A108" s="41" t="s">
        <v>81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12" spans="1:11" ht="12" customHeight="1" x14ac:dyDescent="0.25">
      <c r="H112" s="1"/>
      <c r="I112" s="1"/>
      <c r="J112" s="1"/>
      <c r="K112" s="1"/>
    </row>
    <row r="113" spans="8:11" ht="12" customHeight="1" x14ac:dyDescent="0.25">
      <c r="H113" s="1"/>
      <c r="I113" s="1"/>
      <c r="J113" s="1"/>
      <c r="K113" s="1"/>
    </row>
    <row r="114" spans="8:11" ht="12" customHeight="1" x14ac:dyDescent="0.25">
      <c r="H114" s="1"/>
      <c r="I114" s="1"/>
      <c r="J114" s="1"/>
      <c r="K114" s="1"/>
    </row>
    <row r="115" spans="8:11" s="2" customFormat="1" ht="12" customHeight="1" x14ac:dyDescent="0.25">
      <c r="H115" s="1"/>
      <c r="I115" s="1"/>
      <c r="J115" s="1"/>
      <c r="K115" s="1"/>
    </row>
    <row r="116" spans="8:11" s="2" customFormat="1" ht="12" customHeight="1" x14ac:dyDescent="0.25">
      <c r="H116" s="1"/>
      <c r="I116" s="1"/>
      <c r="J116" s="1"/>
      <c r="K116" s="1"/>
    </row>
    <row r="117" spans="8:11" s="2" customFormat="1" ht="12" customHeight="1" x14ac:dyDescent="0.25">
      <c r="H117" s="1"/>
      <c r="I117" s="1"/>
      <c r="J117" s="1"/>
      <c r="K117" s="1"/>
    </row>
    <row r="118" spans="8:11" s="2" customFormat="1" ht="12" customHeight="1" x14ac:dyDescent="0.25">
      <c r="H118" s="1"/>
      <c r="I118" s="1"/>
      <c r="J118" s="1"/>
      <c r="K118" s="1"/>
    </row>
    <row r="119" spans="8:11" s="2" customFormat="1" ht="12" customHeight="1" x14ac:dyDescent="0.25">
      <c r="H119" s="1"/>
      <c r="I119" s="1"/>
      <c r="J119" s="1"/>
      <c r="K119" s="1"/>
    </row>
    <row r="120" spans="8:11" s="2" customFormat="1" ht="12" customHeight="1" x14ac:dyDescent="0.25">
      <c r="H120" s="1"/>
      <c r="I120" s="1"/>
      <c r="J120" s="1"/>
      <c r="K120" s="1"/>
    </row>
    <row r="121" spans="8:11" s="2" customFormat="1" ht="12" customHeight="1" x14ac:dyDescent="0.25">
      <c r="H121" s="1"/>
      <c r="I121" s="1"/>
      <c r="J121" s="1"/>
      <c r="K121" s="1"/>
    </row>
    <row r="122" spans="8:11" s="2" customFormat="1" ht="12" customHeight="1" x14ac:dyDescent="0.25">
      <c r="H122" s="1"/>
      <c r="I122" s="1"/>
      <c r="J122" s="1"/>
      <c r="K122" s="1"/>
    </row>
    <row r="123" spans="8:11" s="2" customFormat="1" ht="12" customHeight="1" x14ac:dyDescent="0.25">
      <c r="H123" s="1"/>
      <c r="I123" s="1"/>
      <c r="J123" s="1"/>
      <c r="K123" s="1"/>
    </row>
  </sheetData>
  <mergeCells count="8">
    <mergeCell ref="A108:K108"/>
    <mergeCell ref="H4:K4"/>
    <mergeCell ref="A4:A5"/>
    <mergeCell ref="B4:B5"/>
    <mergeCell ref="C4:C5"/>
    <mergeCell ref="D4:D5"/>
    <mergeCell ref="E4:E5"/>
    <mergeCell ref="F4:F5"/>
  </mergeCells>
  <printOptions horizontalCentered="1"/>
  <pageMargins left="1.5748031496062993" right="1.5748031496062993" top="0.98425196850393704" bottom="0.78740157480314965" header="0" footer="0"/>
  <pageSetup paperSize="9" scale="95" fitToHeight="0" orientation="portrait" r:id="rId1"/>
  <headerFooter alignWithMargins="0"/>
  <ignoredErrors>
    <ignoredError sqref="A12:A6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9"/>
  <sheetViews>
    <sheetView showGridLines="0" tabSelected="1" view="pageBreakPreview" zoomScale="130" zoomScaleNormal="130" zoomScaleSheetLayoutView="130" workbookViewId="0">
      <pane ySplit="5" topLeftCell="A102" activePane="bottomLeft" state="frozen"/>
      <selection pane="bottomLeft" activeCell="I112" sqref="I112"/>
    </sheetView>
  </sheetViews>
  <sheetFormatPr baseColWidth="10" defaultColWidth="11.42578125" defaultRowHeight="12" customHeight="1" x14ac:dyDescent="0.25"/>
  <cols>
    <col min="1" max="1" width="9.28515625" style="1" customWidth="1"/>
    <col min="2" max="2" width="8.7109375" style="2" customWidth="1"/>
    <col min="3" max="3" width="8.140625" style="2" customWidth="1"/>
    <col min="4" max="4" width="8" style="2" customWidth="1"/>
    <col min="5" max="5" width="8.7109375" style="2" customWidth="1"/>
    <col min="6" max="6" width="8" style="2" customWidth="1"/>
    <col min="7" max="7" width="8.85546875" style="2" customWidth="1"/>
    <col min="8" max="9" width="7.5703125" style="1" customWidth="1"/>
    <col min="10" max="16384" width="11.42578125" style="1"/>
  </cols>
  <sheetData>
    <row r="1" spans="1:9" ht="12.95" customHeight="1" x14ac:dyDescent="0.25">
      <c r="A1" s="6" t="s">
        <v>80</v>
      </c>
    </row>
    <row r="2" spans="1:9" ht="12.95" customHeight="1" x14ac:dyDescent="0.25">
      <c r="A2" s="6" t="s">
        <v>82</v>
      </c>
    </row>
    <row r="3" spans="1:9" ht="10.5" customHeight="1" x14ac:dyDescent="0.25">
      <c r="A3" s="11" t="s">
        <v>35</v>
      </c>
      <c r="B3" s="13"/>
      <c r="C3" s="13"/>
      <c r="D3" s="13"/>
      <c r="E3" s="13"/>
      <c r="F3" s="13"/>
      <c r="G3" s="13"/>
      <c r="H3" s="21"/>
      <c r="I3" s="21" t="s">
        <v>51</v>
      </c>
    </row>
    <row r="4" spans="1:9" ht="31.15" customHeight="1" x14ac:dyDescent="0.25">
      <c r="A4" s="33" t="s">
        <v>34</v>
      </c>
      <c r="B4" s="37" t="s">
        <v>60</v>
      </c>
      <c r="C4" s="35" t="s">
        <v>28</v>
      </c>
      <c r="D4" s="35" t="s">
        <v>61</v>
      </c>
      <c r="E4" s="35" t="s">
        <v>62</v>
      </c>
      <c r="F4" s="35" t="s">
        <v>63</v>
      </c>
      <c r="G4" s="35" t="s">
        <v>56</v>
      </c>
      <c r="H4" s="35" t="s">
        <v>27</v>
      </c>
      <c r="I4" s="35" t="s">
        <v>84</v>
      </c>
    </row>
    <row r="5" spans="1:9" ht="37.9" customHeight="1" x14ac:dyDescent="0.25">
      <c r="A5" s="34"/>
      <c r="B5" s="38"/>
      <c r="C5" s="36"/>
      <c r="D5" s="36"/>
      <c r="E5" s="36"/>
      <c r="F5" s="36"/>
      <c r="G5" s="36"/>
      <c r="H5" s="36"/>
      <c r="I5" s="36"/>
    </row>
    <row r="6" spans="1:9" ht="5.25" customHeight="1" x14ac:dyDescent="0.25">
      <c r="A6" s="14"/>
      <c r="B6" s="5"/>
      <c r="C6" s="5"/>
      <c r="D6" s="5"/>
      <c r="E6" s="5"/>
      <c r="F6" s="5"/>
      <c r="G6" s="5"/>
      <c r="H6" s="5"/>
      <c r="I6" s="5"/>
    </row>
    <row r="7" spans="1:9" ht="12.95" hidden="1" customHeight="1" x14ac:dyDescent="0.25">
      <c r="A7" s="15" t="s">
        <v>36</v>
      </c>
      <c r="B7" s="4">
        <v>5924</v>
      </c>
      <c r="C7" s="4">
        <v>36145</v>
      </c>
      <c r="D7" s="4">
        <v>26512</v>
      </c>
      <c r="E7" s="4" t="s">
        <v>14</v>
      </c>
      <c r="F7" s="4" t="s">
        <v>14</v>
      </c>
      <c r="G7" s="4"/>
      <c r="H7" s="4" t="s">
        <v>14</v>
      </c>
      <c r="I7" s="4"/>
    </row>
    <row r="8" spans="1:9" ht="12.95" hidden="1" customHeight="1" x14ac:dyDescent="0.25">
      <c r="A8" s="16" t="s">
        <v>39</v>
      </c>
      <c r="B8" s="4">
        <v>17564</v>
      </c>
      <c r="C8" s="4" t="s">
        <v>45</v>
      </c>
      <c r="D8" s="4" t="s">
        <v>46</v>
      </c>
      <c r="E8" s="4" t="s">
        <v>14</v>
      </c>
      <c r="F8" s="4" t="s">
        <v>14</v>
      </c>
      <c r="G8" s="4"/>
      <c r="H8" s="4" t="s">
        <v>14</v>
      </c>
      <c r="I8" s="4"/>
    </row>
    <row r="9" spans="1:9" ht="12.95" hidden="1" customHeight="1" x14ac:dyDescent="0.25">
      <c r="A9" s="15" t="s">
        <v>47</v>
      </c>
      <c r="B9" s="4">
        <v>19494</v>
      </c>
      <c r="C9" s="4">
        <v>65215</v>
      </c>
      <c r="D9" s="4">
        <v>8218</v>
      </c>
      <c r="E9" s="4" t="s">
        <v>14</v>
      </c>
      <c r="F9" s="4" t="s">
        <v>14</v>
      </c>
      <c r="G9" s="4"/>
      <c r="H9" s="4" t="s">
        <v>14</v>
      </c>
      <c r="I9" s="4"/>
    </row>
    <row r="10" spans="1:9" ht="12.95" hidden="1" customHeight="1" x14ac:dyDescent="0.25">
      <c r="A10" s="16" t="s">
        <v>49</v>
      </c>
      <c r="B10" s="4">
        <v>11465</v>
      </c>
      <c r="C10" s="4">
        <v>57605</v>
      </c>
      <c r="D10" s="4">
        <v>8132</v>
      </c>
      <c r="E10" s="4" t="s">
        <v>14</v>
      </c>
      <c r="F10" s="4" t="s">
        <v>14</v>
      </c>
      <c r="G10" s="4"/>
      <c r="H10" s="4" t="s">
        <v>14</v>
      </c>
      <c r="I10" s="4"/>
    </row>
    <row r="11" spans="1:9" ht="12.95" hidden="1" customHeight="1" x14ac:dyDescent="0.25">
      <c r="A11" s="15" t="s">
        <v>23</v>
      </c>
      <c r="B11" s="4">
        <v>13131</v>
      </c>
      <c r="C11" s="4">
        <v>69156</v>
      </c>
      <c r="D11" s="4">
        <v>7273</v>
      </c>
      <c r="E11" s="4"/>
      <c r="F11" s="4">
        <v>189165</v>
      </c>
      <c r="G11" s="4"/>
      <c r="H11" s="4" t="s">
        <v>14</v>
      </c>
      <c r="I11" s="4"/>
    </row>
    <row r="12" spans="1:9" ht="18" hidden="1" customHeight="1" x14ac:dyDescent="0.25">
      <c r="A12" s="17" t="s">
        <v>22</v>
      </c>
      <c r="B12" s="7">
        <v>14422</v>
      </c>
      <c r="C12" s="7">
        <v>71706</v>
      </c>
      <c r="D12" s="7">
        <v>9072</v>
      </c>
      <c r="E12" s="7" t="s">
        <v>14</v>
      </c>
      <c r="F12" s="7">
        <v>104532</v>
      </c>
      <c r="G12" s="7">
        <v>57882</v>
      </c>
      <c r="H12" s="7" t="s">
        <v>14</v>
      </c>
      <c r="I12" s="7"/>
    </row>
    <row r="13" spans="1:9" ht="18" hidden="1" customHeight="1" x14ac:dyDescent="0.25">
      <c r="A13" s="18" t="s">
        <v>21</v>
      </c>
      <c r="B13" s="7">
        <v>15299</v>
      </c>
      <c r="C13" s="7">
        <v>84174</v>
      </c>
      <c r="D13" s="7">
        <v>5461</v>
      </c>
      <c r="E13" s="7" t="s">
        <v>14</v>
      </c>
      <c r="F13" s="7">
        <v>41921</v>
      </c>
      <c r="G13" s="7">
        <v>53913</v>
      </c>
      <c r="H13" s="7" t="s">
        <v>14</v>
      </c>
      <c r="I13" s="7"/>
    </row>
    <row r="14" spans="1:9" ht="18" customHeight="1" x14ac:dyDescent="0.25">
      <c r="A14" s="17" t="s">
        <v>20</v>
      </c>
      <c r="B14" s="7">
        <v>25341</v>
      </c>
      <c r="C14" s="7">
        <v>91346</v>
      </c>
      <c r="D14" s="7">
        <v>2265</v>
      </c>
      <c r="E14" s="7">
        <v>4925</v>
      </c>
      <c r="F14" s="7">
        <v>29458</v>
      </c>
      <c r="G14" s="7">
        <v>58381</v>
      </c>
      <c r="H14" s="7" t="s">
        <v>14</v>
      </c>
      <c r="I14" s="7" t="s">
        <v>14</v>
      </c>
    </row>
    <row r="15" spans="1:9" ht="18" customHeight="1" x14ac:dyDescent="0.25">
      <c r="A15" s="18" t="s">
        <v>19</v>
      </c>
      <c r="B15" s="7">
        <v>41117</v>
      </c>
      <c r="C15" s="7">
        <v>108137</v>
      </c>
      <c r="D15" s="7">
        <v>3153</v>
      </c>
      <c r="E15" s="7">
        <v>6658</v>
      </c>
      <c r="F15" s="7">
        <v>28942</v>
      </c>
      <c r="G15" s="7">
        <v>65727</v>
      </c>
      <c r="H15" s="7" t="s">
        <v>14</v>
      </c>
      <c r="I15" s="7" t="s">
        <v>14</v>
      </c>
    </row>
    <row r="16" spans="1:9" ht="18" customHeight="1" x14ac:dyDescent="0.25">
      <c r="A16" s="18" t="s">
        <v>18</v>
      </c>
      <c r="B16" s="7">
        <v>45082</v>
      </c>
      <c r="C16" s="7">
        <v>116754</v>
      </c>
      <c r="D16" s="7">
        <v>3977</v>
      </c>
      <c r="E16" s="7">
        <v>8185</v>
      </c>
      <c r="F16" s="7">
        <v>27772</v>
      </c>
      <c r="G16" s="7">
        <v>66425</v>
      </c>
      <c r="H16" s="7" t="s">
        <v>14</v>
      </c>
      <c r="I16" s="7" t="s">
        <v>14</v>
      </c>
    </row>
    <row r="17" spans="1:9" ht="18" customHeight="1" x14ac:dyDescent="0.25">
      <c r="A17" s="17" t="s">
        <v>17</v>
      </c>
      <c r="B17" s="7">
        <v>26072</v>
      </c>
      <c r="C17" s="7">
        <v>139647</v>
      </c>
      <c r="D17" s="7">
        <v>4983</v>
      </c>
      <c r="E17" s="7">
        <v>10724</v>
      </c>
      <c r="F17" s="7">
        <v>32135</v>
      </c>
      <c r="G17" s="7">
        <v>32135</v>
      </c>
      <c r="H17" s="7" t="s">
        <v>14</v>
      </c>
      <c r="I17" s="7" t="s">
        <v>14</v>
      </c>
    </row>
    <row r="18" spans="1:9" ht="12.95" hidden="1" customHeight="1" x14ac:dyDescent="0.25">
      <c r="A18" s="17" t="s">
        <v>13</v>
      </c>
      <c r="B18" s="7">
        <v>4257</v>
      </c>
      <c r="C18" s="7">
        <v>7514</v>
      </c>
      <c r="D18" s="7">
        <v>495</v>
      </c>
      <c r="E18" s="7">
        <v>131</v>
      </c>
      <c r="F18" s="7">
        <v>2002</v>
      </c>
      <c r="G18" s="7">
        <v>3724</v>
      </c>
      <c r="H18" s="7" t="s">
        <v>14</v>
      </c>
      <c r="I18" s="7" t="s">
        <v>14</v>
      </c>
    </row>
    <row r="19" spans="1:9" ht="12.95" hidden="1" customHeight="1" x14ac:dyDescent="0.25">
      <c r="A19" s="18" t="s">
        <v>12</v>
      </c>
      <c r="B19" s="7">
        <v>3535</v>
      </c>
      <c r="C19" s="7">
        <v>6420</v>
      </c>
      <c r="D19" s="7">
        <v>582</v>
      </c>
      <c r="E19" s="7">
        <v>125</v>
      </c>
      <c r="F19" s="7">
        <v>1381</v>
      </c>
      <c r="G19" s="7">
        <v>2651</v>
      </c>
      <c r="H19" s="7" t="s">
        <v>14</v>
      </c>
      <c r="I19" s="7" t="s">
        <v>14</v>
      </c>
    </row>
    <row r="20" spans="1:9" ht="12.95" hidden="1" customHeight="1" x14ac:dyDescent="0.25">
      <c r="A20" s="17" t="s">
        <v>11</v>
      </c>
      <c r="B20" s="7">
        <v>2734</v>
      </c>
      <c r="C20" s="7">
        <v>7667</v>
      </c>
      <c r="D20" s="7">
        <v>561</v>
      </c>
      <c r="E20" s="7">
        <v>79</v>
      </c>
      <c r="F20" s="7">
        <v>1665</v>
      </c>
      <c r="G20" s="7">
        <v>796</v>
      </c>
      <c r="H20" s="7" t="s">
        <v>14</v>
      </c>
      <c r="I20" s="7" t="s">
        <v>14</v>
      </c>
    </row>
    <row r="21" spans="1:9" ht="12.95" hidden="1" customHeight="1" x14ac:dyDescent="0.25">
      <c r="A21" s="18" t="s">
        <v>10</v>
      </c>
      <c r="B21" s="7">
        <v>3702</v>
      </c>
      <c r="C21" s="7">
        <v>10980</v>
      </c>
      <c r="D21" s="7">
        <v>320</v>
      </c>
      <c r="E21" s="7">
        <v>499</v>
      </c>
      <c r="F21" s="7">
        <v>2418</v>
      </c>
      <c r="G21" s="7">
        <v>3591</v>
      </c>
      <c r="H21" s="7" t="s">
        <v>14</v>
      </c>
      <c r="I21" s="7" t="s">
        <v>14</v>
      </c>
    </row>
    <row r="22" spans="1:9" ht="12.95" hidden="1" customHeight="1" x14ac:dyDescent="0.25">
      <c r="A22" s="17" t="s">
        <v>9</v>
      </c>
      <c r="B22" s="7">
        <v>3546</v>
      </c>
      <c r="C22" s="7">
        <v>13226</v>
      </c>
      <c r="D22" s="7">
        <v>617</v>
      </c>
      <c r="E22" s="7">
        <v>804</v>
      </c>
      <c r="F22" s="7">
        <v>2098</v>
      </c>
      <c r="G22" s="7">
        <v>3591</v>
      </c>
      <c r="H22" s="7" t="s">
        <v>14</v>
      </c>
      <c r="I22" s="7" t="s">
        <v>14</v>
      </c>
    </row>
    <row r="23" spans="1:9" ht="12.95" hidden="1" customHeight="1" x14ac:dyDescent="0.25">
      <c r="A23" s="18" t="s">
        <v>8</v>
      </c>
      <c r="B23" s="7">
        <v>3426</v>
      </c>
      <c r="C23" s="7">
        <v>14883</v>
      </c>
      <c r="D23" s="7">
        <v>466</v>
      </c>
      <c r="E23" s="7">
        <v>2931</v>
      </c>
      <c r="F23" s="7">
        <v>4342</v>
      </c>
      <c r="G23" s="7">
        <v>7900</v>
      </c>
      <c r="H23" s="7" t="s">
        <v>14</v>
      </c>
      <c r="I23" s="7" t="s">
        <v>14</v>
      </c>
    </row>
    <row r="24" spans="1:9" ht="12.95" hidden="1" customHeight="1" x14ac:dyDescent="0.25">
      <c r="A24" s="17" t="s">
        <v>7</v>
      </c>
      <c r="B24" s="7">
        <v>1473</v>
      </c>
      <c r="C24" s="7">
        <v>16917</v>
      </c>
      <c r="D24" s="7">
        <v>341</v>
      </c>
      <c r="E24" s="7">
        <v>1939</v>
      </c>
      <c r="F24" s="7">
        <v>3575</v>
      </c>
      <c r="G24" s="7">
        <v>11628</v>
      </c>
      <c r="H24" s="7" t="s">
        <v>14</v>
      </c>
      <c r="I24" s="7" t="s">
        <v>14</v>
      </c>
    </row>
    <row r="25" spans="1:9" ht="12.95" hidden="1" customHeight="1" x14ac:dyDescent="0.25">
      <c r="A25" s="18" t="s">
        <v>6</v>
      </c>
      <c r="B25" s="7">
        <v>734</v>
      </c>
      <c r="C25" s="7">
        <v>17243</v>
      </c>
      <c r="D25" s="7">
        <v>433</v>
      </c>
      <c r="E25" s="7">
        <v>880</v>
      </c>
      <c r="F25" s="7">
        <v>3535</v>
      </c>
      <c r="G25" s="7">
        <v>7023</v>
      </c>
      <c r="H25" s="7" t="s">
        <v>14</v>
      </c>
      <c r="I25" s="7" t="s">
        <v>14</v>
      </c>
    </row>
    <row r="26" spans="1:9" ht="12.95" hidden="1" customHeight="1" x14ac:dyDescent="0.25">
      <c r="A26" s="17" t="s">
        <v>5</v>
      </c>
      <c r="B26" s="7">
        <v>702</v>
      </c>
      <c r="C26" s="7">
        <v>12968</v>
      </c>
      <c r="D26" s="7">
        <v>269</v>
      </c>
      <c r="E26" s="7">
        <v>940</v>
      </c>
      <c r="F26" s="7">
        <v>3824</v>
      </c>
      <c r="G26" s="7">
        <v>4564</v>
      </c>
      <c r="H26" s="7" t="s">
        <v>14</v>
      </c>
      <c r="I26" s="7" t="s">
        <v>14</v>
      </c>
    </row>
    <row r="27" spans="1:9" ht="12.95" hidden="1" customHeight="1" x14ac:dyDescent="0.25">
      <c r="A27" s="17" t="s">
        <v>4</v>
      </c>
      <c r="B27" s="7">
        <v>795</v>
      </c>
      <c r="C27" s="7">
        <v>12506</v>
      </c>
      <c r="D27" s="7">
        <v>282</v>
      </c>
      <c r="E27" s="7">
        <v>809</v>
      </c>
      <c r="F27" s="7">
        <v>2872</v>
      </c>
      <c r="G27" s="7">
        <v>6323</v>
      </c>
      <c r="H27" s="7" t="s">
        <v>14</v>
      </c>
      <c r="I27" s="7" t="s">
        <v>14</v>
      </c>
    </row>
    <row r="28" spans="1:9" ht="12.95" hidden="1" customHeight="1" x14ac:dyDescent="0.25">
      <c r="A28" s="17" t="s">
        <v>3</v>
      </c>
      <c r="B28" s="7">
        <v>641</v>
      </c>
      <c r="C28" s="7">
        <v>10416</v>
      </c>
      <c r="D28" s="7">
        <v>504</v>
      </c>
      <c r="E28" s="7">
        <v>1214</v>
      </c>
      <c r="F28" s="7">
        <v>2960</v>
      </c>
      <c r="G28" s="7">
        <v>5575</v>
      </c>
      <c r="H28" s="7" t="s">
        <v>14</v>
      </c>
      <c r="I28" s="7" t="s">
        <v>14</v>
      </c>
    </row>
    <row r="29" spans="1:9" ht="12.95" hidden="1" customHeight="1" x14ac:dyDescent="0.25">
      <c r="A29" s="17" t="s">
        <v>2</v>
      </c>
      <c r="B29" s="7">
        <v>527</v>
      </c>
      <c r="C29" s="7">
        <v>8907</v>
      </c>
      <c r="D29" s="7">
        <v>113</v>
      </c>
      <c r="E29" s="7">
        <v>373</v>
      </c>
      <c r="F29" s="7">
        <v>1463</v>
      </c>
      <c r="G29" s="7">
        <v>3608</v>
      </c>
      <c r="H29" s="7" t="s">
        <v>14</v>
      </c>
      <c r="I29" s="7" t="s">
        <v>14</v>
      </c>
    </row>
    <row r="30" spans="1:9" ht="18" customHeight="1" x14ac:dyDescent="0.25">
      <c r="A30" s="17" t="s">
        <v>16</v>
      </c>
      <c r="B30" s="7">
        <v>8057</v>
      </c>
      <c r="C30" s="7">
        <v>168460</v>
      </c>
      <c r="D30" s="7">
        <v>6317</v>
      </c>
      <c r="E30" s="7">
        <v>12420</v>
      </c>
      <c r="F30" s="7">
        <v>3349</v>
      </c>
      <c r="G30" s="7">
        <v>62094</v>
      </c>
      <c r="H30" s="7" t="s">
        <v>14</v>
      </c>
      <c r="I30" s="7" t="s">
        <v>14</v>
      </c>
    </row>
    <row r="31" spans="1:9" ht="12.95" hidden="1" customHeight="1" x14ac:dyDescent="0.25">
      <c r="A31" s="17" t="s">
        <v>13</v>
      </c>
      <c r="B31" s="7">
        <v>762</v>
      </c>
      <c r="C31" s="7">
        <v>10299</v>
      </c>
      <c r="D31" s="7" t="s">
        <v>14</v>
      </c>
      <c r="E31" s="7">
        <v>293</v>
      </c>
      <c r="F31" s="7">
        <v>2126</v>
      </c>
      <c r="G31" s="7">
        <v>3426</v>
      </c>
      <c r="H31" s="7" t="s">
        <v>14</v>
      </c>
      <c r="I31" s="7" t="s">
        <v>14</v>
      </c>
    </row>
    <row r="32" spans="1:9" ht="12.95" hidden="1" customHeight="1" x14ac:dyDescent="0.25">
      <c r="A32" s="18" t="s">
        <v>12</v>
      </c>
      <c r="B32" s="7">
        <v>584</v>
      </c>
      <c r="C32" s="7">
        <v>9060</v>
      </c>
      <c r="D32" s="7">
        <v>335</v>
      </c>
      <c r="E32" s="7">
        <v>930</v>
      </c>
      <c r="F32" s="7">
        <v>1223</v>
      </c>
      <c r="G32" s="7">
        <v>3552</v>
      </c>
      <c r="H32" s="7" t="s">
        <v>14</v>
      </c>
      <c r="I32" s="7" t="s">
        <v>14</v>
      </c>
    </row>
    <row r="33" spans="1:9" ht="12.95" hidden="1" customHeight="1" x14ac:dyDescent="0.25">
      <c r="A33" s="17" t="s">
        <v>11</v>
      </c>
      <c r="B33" s="7">
        <v>698</v>
      </c>
      <c r="C33" s="7">
        <v>10716</v>
      </c>
      <c r="D33" s="7">
        <v>451</v>
      </c>
      <c r="E33" s="7">
        <v>277</v>
      </c>
      <c r="F33" s="7" t="s">
        <v>14</v>
      </c>
      <c r="G33" s="7">
        <v>5499</v>
      </c>
      <c r="H33" s="7" t="s">
        <v>14</v>
      </c>
      <c r="I33" s="7" t="s">
        <v>14</v>
      </c>
    </row>
    <row r="34" spans="1:9" ht="12.95" hidden="1" customHeight="1" x14ac:dyDescent="0.25">
      <c r="A34" s="18" t="s">
        <v>10</v>
      </c>
      <c r="B34" s="7">
        <v>686</v>
      </c>
      <c r="C34" s="7">
        <v>13564</v>
      </c>
      <c r="D34" s="7">
        <v>739</v>
      </c>
      <c r="E34" s="7">
        <v>1227</v>
      </c>
      <c r="F34" s="7" t="s">
        <v>14</v>
      </c>
      <c r="G34" s="7">
        <v>3458</v>
      </c>
      <c r="H34" s="7" t="s">
        <v>14</v>
      </c>
      <c r="I34" s="7" t="s">
        <v>14</v>
      </c>
    </row>
    <row r="35" spans="1:9" ht="12.95" hidden="1" customHeight="1" x14ac:dyDescent="0.25">
      <c r="A35" s="17" t="s">
        <v>9</v>
      </c>
      <c r="B35" s="8">
        <v>814</v>
      </c>
      <c r="C35" s="8">
        <v>15252</v>
      </c>
      <c r="D35" s="8">
        <v>999</v>
      </c>
      <c r="E35" s="8">
        <v>911</v>
      </c>
      <c r="F35" s="7" t="s">
        <v>14</v>
      </c>
      <c r="G35" s="7">
        <v>4512</v>
      </c>
      <c r="H35" s="7" t="s">
        <v>14</v>
      </c>
      <c r="I35" s="7" t="s">
        <v>14</v>
      </c>
    </row>
    <row r="36" spans="1:9" ht="12.95" hidden="1" customHeight="1" x14ac:dyDescent="0.25">
      <c r="A36" s="18" t="s">
        <v>8</v>
      </c>
      <c r="B36" s="7">
        <v>582</v>
      </c>
      <c r="C36" s="7">
        <v>16333</v>
      </c>
      <c r="D36" s="7">
        <v>427</v>
      </c>
      <c r="E36" s="7">
        <v>2519</v>
      </c>
      <c r="F36" s="7" t="s">
        <v>14</v>
      </c>
      <c r="G36" s="7">
        <v>7109</v>
      </c>
      <c r="H36" s="7" t="s">
        <v>14</v>
      </c>
      <c r="I36" s="7" t="s">
        <v>14</v>
      </c>
    </row>
    <row r="37" spans="1:9" ht="12.95" hidden="1" customHeight="1" x14ac:dyDescent="0.25">
      <c r="A37" s="17" t="s">
        <v>7</v>
      </c>
      <c r="B37" s="7">
        <v>538</v>
      </c>
      <c r="C37" s="7">
        <v>17823</v>
      </c>
      <c r="D37" s="7">
        <v>605</v>
      </c>
      <c r="E37" s="7">
        <v>933</v>
      </c>
      <c r="F37" s="7" t="s">
        <v>14</v>
      </c>
      <c r="G37" s="7">
        <v>7349</v>
      </c>
      <c r="H37" s="7" t="s">
        <v>14</v>
      </c>
      <c r="I37" s="7" t="s">
        <v>14</v>
      </c>
    </row>
    <row r="38" spans="1:9" ht="12.95" hidden="1" customHeight="1" x14ac:dyDescent="0.25">
      <c r="A38" s="18" t="s">
        <v>6</v>
      </c>
      <c r="B38" s="7">
        <v>685</v>
      </c>
      <c r="C38" s="7">
        <v>16605</v>
      </c>
      <c r="D38" s="7">
        <v>503</v>
      </c>
      <c r="E38" s="7">
        <v>1275</v>
      </c>
      <c r="F38" s="7" t="s">
        <v>14</v>
      </c>
      <c r="G38" s="7">
        <v>6071</v>
      </c>
      <c r="H38" s="7" t="s">
        <v>14</v>
      </c>
      <c r="I38" s="7" t="s">
        <v>14</v>
      </c>
    </row>
    <row r="39" spans="1:9" ht="12.95" hidden="1" customHeight="1" x14ac:dyDescent="0.25">
      <c r="A39" s="17" t="s">
        <v>5</v>
      </c>
      <c r="B39" s="7">
        <v>737</v>
      </c>
      <c r="C39" s="7">
        <v>18135</v>
      </c>
      <c r="D39" s="7">
        <v>492</v>
      </c>
      <c r="E39" s="7">
        <v>2031</v>
      </c>
      <c r="F39" s="7" t="s">
        <v>14</v>
      </c>
      <c r="G39" s="7">
        <v>7181</v>
      </c>
      <c r="H39" s="7" t="s">
        <v>14</v>
      </c>
      <c r="I39" s="7" t="s">
        <v>14</v>
      </c>
    </row>
    <row r="40" spans="1:9" ht="12.95" hidden="1" customHeight="1" x14ac:dyDescent="0.25">
      <c r="A40" s="17" t="s">
        <v>4</v>
      </c>
      <c r="B40" s="7">
        <v>623</v>
      </c>
      <c r="C40" s="7">
        <v>14487</v>
      </c>
      <c r="D40" s="7">
        <v>567</v>
      </c>
      <c r="E40" s="7">
        <v>787</v>
      </c>
      <c r="F40" s="7" t="s">
        <v>14</v>
      </c>
      <c r="G40" s="7">
        <v>5732</v>
      </c>
      <c r="H40" s="7" t="s">
        <v>14</v>
      </c>
      <c r="I40" s="7" t="s">
        <v>14</v>
      </c>
    </row>
    <row r="41" spans="1:9" ht="12.95" hidden="1" customHeight="1" x14ac:dyDescent="0.25">
      <c r="A41" s="17" t="s">
        <v>3</v>
      </c>
      <c r="B41" s="7">
        <v>674</v>
      </c>
      <c r="C41" s="7">
        <v>15196</v>
      </c>
      <c r="D41" s="7">
        <v>747</v>
      </c>
      <c r="E41" s="7">
        <v>910</v>
      </c>
      <c r="F41" s="7" t="s">
        <v>14</v>
      </c>
      <c r="G41" s="7">
        <v>5393</v>
      </c>
      <c r="H41" s="7" t="s">
        <v>14</v>
      </c>
      <c r="I41" s="7" t="s">
        <v>14</v>
      </c>
    </row>
    <row r="42" spans="1:9" ht="12.95" hidden="1" customHeight="1" x14ac:dyDescent="0.25">
      <c r="A42" s="17" t="s">
        <v>2</v>
      </c>
      <c r="B42" s="7">
        <v>674</v>
      </c>
      <c r="C42" s="7">
        <v>10990</v>
      </c>
      <c r="D42" s="7">
        <v>452</v>
      </c>
      <c r="E42" s="7">
        <v>327</v>
      </c>
      <c r="F42" s="7" t="s">
        <v>14</v>
      </c>
      <c r="G42" s="7">
        <v>2812</v>
      </c>
      <c r="H42" s="7" t="s">
        <v>14</v>
      </c>
      <c r="I42" s="7" t="s">
        <v>14</v>
      </c>
    </row>
    <row r="43" spans="1:9" ht="18" customHeight="1" x14ac:dyDescent="0.25">
      <c r="A43" s="17" t="s">
        <v>15</v>
      </c>
      <c r="B43" s="7">
        <v>6896</v>
      </c>
      <c r="C43" s="7">
        <v>176597</v>
      </c>
      <c r="D43" s="7">
        <v>10810</v>
      </c>
      <c r="E43" s="7">
        <v>12491</v>
      </c>
      <c r="F43" s="7">
        <v>33124</v>
      </c>
      <c r="G43" s="7">
        <v>64497</v>
      </c>
      <c r="H43" s="7">
        <v>78199</v>
      </c>
      <c r="I43" s="7" t="s">
        <v>14</v>
      </c>
    </row>
    <row r="44" spans="1:9" ht="12.95" hidden="1" customHeight="1" x14ac:dyDescent="0.25">
      <c r="A44" s="17" t="s">
        <v>13</v>
      </c>
      <c r="B44" s="7">
        <v>706</v>
      </c>
      <c r="C44" s="7">
        <v>11698</v>
      </c>
      <c r="D44" s="7">
        <v>849</v>
      </c>
      <c r="E44" s="7">
        <v>356</v>
      </c>
      <c r="F44" s="7" t="s">
        <v>14</v>
      </c>
      <c r="G44" s="7">
        <v>3545</v>
      </c>
      <c r="H44" s="7">
        <v>5003</v>
      </c>
      <c r="I44" s="7" t="s">
        <v>14</v>
      </c>
    </row>
    <row r="45" spans="1:9" ht="12.95" hidden="1" customHeight="1" x14ac:dyDescent="0.25">
      <c r="A45" s="18" t="s">
        <v>12</v>
      </c>
      <c r="B45" s="7">
        <v>716</v>
      </c>
      <c r="C45" s="7">
        <v>9254</v>
      </c>
      <c r="D45" s="7">
        <v>846</v>
      </c>
      <c r="E45" s="7">
        <v>279</v>
      </c>
      <c r="F45" s="7" t="s">
        <v>14</v>
      </c>
      <c r="G45" s="7">
        <v>3008</v>
      </c>
      <c r="H45" s="7">
        <v>3799</v>
      </c>
      <c r="I45" s="7" t="s">
        <v>14</v>
      </c>
    </row>
    <row r="46" spans="1:9" ht="12.95" hidden="1" customHeight="1" x14ac:dyDescent="0.25">
      <c r="A46" s="17" t="s">
        <v>11</v>
      </c>
      <c r="B46" s="7">
        <v>654</v>
      </c>
      <c r="C46" s="7">
        <v>10849</v>
      </c>
      <c r="D46" s="7">
        <v>819</v>
      </c>
      <c r="E46" s="7">
        <v>725</v>
      </c>
      <c r="F46" s="7" t="s">
        <v>14</v>
      </c>
      <c r="G46" s="7">
        <v>2071</v>
      </c>
      <c r="H46" s="7">
        <v>3873</v>
      </c>
      <c r="I46" s="7" t="s">
        <v>14</v>
      </c>
    </row>
    <row r="47" spans="1:9" ht="12.95" hidden="1" customHeight="1" x14ac:dyDescent="0.25">
      <c r="A47" s="18" t="s">
        <v>10</v>
      </c>
      <c r="B47" s="7">
        <v>551</v>
      </c>
      <c r="C47" s="7">
        <v>14272</v>
      </c>
      <c r="D47" s="7">
        <v>922</v>
      </c>
      <c r="E47" s="7">
        <v>492</v>
      </c>
      <c r="F47" s="7" t="s">
        <v>14</v>
      </c>
      <c r="G47" s="7">
        <v>5902</v>
      </c>
      <c r="H47" s="7">
        <v>5916</v>
      </c>
      <c r="I47" s="7" t="s">
        <v>14</v>
      </c>
    </row>
    <row r="48" spans="1:9" ht="12.95" hidden="1" customHeight="1" x14ac:dyDescent="0.25">
      <c r="A48" s="17" t="s">
        <v>9</v>
      </c>
      <c r="B48" s="8">
        <v>587</v>
      </c>
      <c r="C48" s="8">
        <v>17698</v>
      </c>
      <c r="D48" s="8">
        <v>748</v>
      </c>
      <c r="E48" s="8">
        <v>1597</v>
      </c>
      <c r="F48" s="7">
        <v>1124</v>
      </c>
      <c r="G48" s="7">
        <v>4016</v>
      </c>
      <c r="H48" s="7">
        <v>7757</v>
      </c>
      <c r="I48" s="7" t="s">
        <v>14</v>
      </c>
    </row>
    <row r="49" spans="1:9" ht="12.95" hidden="1" customHeight="1" x14ac:dyDescent="0.25">
      <c r="A49" s="18" t="s">
        <v>8</v>
      </c>
      <c r="B49" s="7">
        <v>498</v>
      </c>
      <c r="C49" s="7">
        <v>16422</v>
      </c>
      <c r="D49" s="7">
        <v>932</v>
      </c>
      <c r="E49" s="7">
        <v>2780</v>
      </c>
      <c r="F49" s="7">
        <v>1366</v>
      </c>
      <c r="G49" s="7">
        <v>5014</v>
      </c>
      <c r="H49" s="7">
        <v>9863</v>
      </c>
      <c r="I49" s="7" t="s">
        <v>14</v>
      </c>
    </row>
    <row r="50" spans="1:9" ht="12.95" hidden="1" customHeight="1" x14ac:dyDescent="0.25">
      <c r="A50" s="17" t="s">
        <v>7</v>
      </c>
      <c r="B50" s="7">
        <v>455</v>
      </c>
      <c r="C50" s="7">
        <v>16237</v>
      </c>
      <c r="D50" s="7">
        <v>1256</v>
      </c>
      <c r="E50" s="7">
        <v>1710</v>
      </c>
      <c r="F50" s="7">
        <v>3097</v>
      </c>
      <c r="G50" s="7">
        <v>8866</v>
      </c>
      <c r="H50" s="7">
        <v>4852</v>
      </c>
      <c r="I50" s="7" t="s">
        <v>14</v>
      </c>
    </row>
    <row r="51" spans="1:9" ht="12.95" hidden="1" customHeight="1" x14ac:dyDescent="0.25">
      <c r="A51" s="18" t="s">
        <v>6</v>
      </c>
      <c r="B51" s="7">
        <v>563</v>
      </c>
      <c r="C51" s="7">
        <v>17231</v>
      </c>
      <c r="D51" s="7">
        <v>1294</v>
      </c>
      <c r="E51" s="7">
        <v>722</v>
      </c>
      <c r="F51" s="7">
        <v>13425</v>
      </c>
      <c r="G51" s="7">
        <v>8775</v>
      </c>
      <c r="H51" s="7">
        <v>6246</v>
      </c>
      <c r="I51" s="7" t="s">
        <v>14</v>
      </c>
    </row>
    <row r="52" spans="1:9" ht="12.95" hidden="1" customHeight="1" x14ac:dyDescent="0.25">
      <c r="A52" s="17" t="s">
        <v>5</v>
      </c>
      <c r="B52" s="7">
        <v>521</v>
      </c>
      <c r="C52" s="7">
        <v>17370</v>
      </c>
      <c r="D52" s="7">
        <v>647</v>
      </c>
      <c r="E52" s="7">
        <v>1331</v>
      </c>
      <c r="F52" s="7">
        <v>2835</v>
      </c>
      <c r="G52" s="7">
        <v>6500</v>
      </c>
      <c r="H52" s="7">
        <v>6703</v>
      </c>
      <c r="I52" s="7" t="s">
        <v>14</v>
      </c>
    </row>
    <row r="53" spans="1:9" ht="12.95" hidden="1" customHeight="1" x14ac:dyDescent="0.25">
      <c r="A53" s="17" t="s">
        <v>4</v>
      </c>
      <c r="B53" s="7">
        <v>572</v>
      </c>
      <c r="C53" s="7">
        <v>17514</v>
      </c>
      <c r="D53" s="7">
        <v>1029</v>
      </c>
      <c r="E53" s="7">
        <v>892</v>
      </c>
      <c r="F53" s="7">
        <v>5630</v>
      </c>
      <c r="G53" s="7">
        <v>8808</v>
      </c>
      <c r="H53" s="7">
        <v>8705</v>
      </c>
      <c r="I53" s="7" t="s">
        <v>14</v>
      </c>
    </row>
    <row r="54" spans="1:9" ht="12.95" hidden="1" customHeight="1" x14ac:dyDescent="0.25">
      <c r="A54" s="17" t="s">
        <v>3</v>
      </c>
      <c r="B54" s="7">
        <v>518</v>
      </c>
      <c r="C54" s="7">
        <v>16089</v>
      </c>
      <c r="D54" s="7">
        <v>768</v>
      </c>
      <c r="E54" s="7">
        <v>1276</v>
      </c>
      <c r="F54" s="7">
        <v>3187</v>
      </c>
      <c r="G54" s="7">
        <v>5297</v>
      </c>
      <c r="H54" s="7">
        <v>10317</v>
      </c>
      <c r="I54" s="7" t="s">
        <v>14</v>
      </c>
    </row>
    <row r="55" spans="1:9" ht="12.95" hidden="1" customHeight="1" x14ac:dyDescent="0.25">
      <c r="A55" s="17" t="s">
        <v>2</v>
      </c>
      <c r="B55" s="7">
        <v>555</v>
      </c>
      <c r="C55" s="7">
        <v>11963</v>
      </c>
      <c r="D55" s="7">
        <v>700</v>
      </c>
      <c r="E55" s="7">
        <v>331</v>
      </c>
      <c r="F55" s="7">
        <v>2460</v>
      </c>
      <c r="G55" s="7">
        <v>2695</v>
      </c>
      <c r="H55" s="7">
        <v>5165</v>
      </c>
      <c r="I55" s="7" t="s">
        <v>14</v>
      </c>
    </row>
    <row r="56" spans="1:9" ht="18" customHeight="1" x14ac:dyDescent="0.25">
      <c r="A56" s="17" t="s">
        <v>54</v>
      </c>
      <c r="B56" s="7">
        <v>2438</v>
      </c>
      <c r="C56" s="7">
        <v>31975</v>
      </c>
      <c r="D56" s="7">
        <v>2688</v>
      </c>
      <c r="E56" s="7">
        <v>1457</v>
      </c>
      <c r="F56" s="7">
        <v>126</v>
      </c>
      <c r="G56" s="7">
        <v>10515</v>
      </c>
      <c r="H56" s="7">
        <v>14917</v>
      </c>
      <c r="I56" s="7" t="s">
        <v>14</v>
      </c>
    </row>
    <row r="57" spans="1:9" ht="12.95" hidden="1" customHeight="1" x14ac:dyDescent="0.25">
      <c r="A57" s="17" t="s">
        <v>13</v>
      </c>
      <c r="B57" s="7">
        <v>674</v>
      </c>
      <c r="C57" s="7">
        <v>14158</v>
      </c>
      <c r="D57" s="7">
        <v>1200</v>
      </c>
      <c r="E57" s="7">
        <v>376</v>
      </c>
      <c r="F57" s="7">
        <v>40</v>
      </c>
      <c r="G57" s="7">
        <v>3592</v>
      </c>
      <c r="H57" s="7">
        <v>4909</v>
      </c>
      <c r="I57" s="7" t="s">
        <v>14</v>
      </c>
    </row>
    <row r="58" spans="1:9" ht="12.95" hidden="1" customHeight="1" x14ac:dyDescent="0.25">
      <c r="A58" s="18" t="s">
        <v>12</v>
      </c>
      <c r="B58" s="7">
        <v>690</v>
      </c>
      <c r="C58" s="7">
        <v>13153</v>
      </c>
      <c r="D58" s="7">
        <v>1171</v>
      </c>
      <c r="E58" s="7">
        <v>394</v>
      </c>
      <c r="F58" s="7">
        <v>76</v>
      </c>
      <c r="G58" s="7">
        <v>3806</v>
      </c>
      <c r="H58" s="7">
        <v>6617</v>
      </c>
      <c r="I58" s="7" t="s">
        <v>14</v>
      </c>
    </row>
    <row r="59" spans="1:9" ht="12.95" hidden="1" customHeight="1" x14ac:dyDescent="0.25">
      <c r="A59" s="17" t="s">
        <v>11</v>
      </c>
      <c r="B59" s="7">
        <v>405</v>
      </c>
      <c r="C59" s="7">
        <v>3548</v>
      </c>
      <c r="D59" s="7">
        <v>307</v>
      </c>
      <c r="E59" s="7">
        <v>190</v>
      </c>
      <c r="F59" s="7">
        <v>10</v>
      </c>
      <c r="G59" s="7">
        <v>565</v>
      </c>
      <c r="H59" s="7">
        <v>2291</v>
      </c>
      <c r="I59" s="7" t="s">
        <v>14</v>
      </c>
    </row>
    <row r="60" spans="1:9" ht="12.95" hidden="1" customHeight="1" x14ac:dyDescent="0.25">
      <c r="A60" s="18" t="s">
        <v>10</v>
      </c>
      <c r="B60" s="8" t="s">
        <v>14</v>
      </c>
      <c r="C60" s="8" t="s">
        <v>14</v>
      </c>
      <c r="D60" s="8" t="s">
        <v>14</v>
      </c>
      <c r="E60" s="8" t="s">
        <v>14</v>
      </c>
      <c r="F60" s="8" t="s">
        <v>14</v>
      </c>
      <c r="G60" s="8" t="s">
        <v>14</v>
      </c>
      <c r="H60" s="8" t="s">
        <v>14</v>
      </c>
      <c r="I60" s="7" t="s">
        <v>14</v>
      </c>
    </row>
    <row r="61" spans="1:9" ht="12.95" hidden="1" customHeight="1" x14ac:dyDescent="0.25">
      <c r="A61" s="17" t="s">
        <v>9</v>
      </c>
      <c r="B61" s="8" t="s">
        <v>14</v>
      </c>
      <c r="C61" s="8" t="s">
        <v>14</v>
      </c>
      <c r="D61" s="8" t="s">
        <v>14</v>
      </c>
      <c r="E61" s="8" t="s">
        <v>14</v>
      </c>
      <c r="F61" s="8" t="s">
        <v>14</v>
      </c>
      <c r="G61" s="8" t="s">
        <v>14</v>
      </c>
      <c r="H61" s="8" t="s">
        <v>14</v>
      </c>
      <c r="I61" s="7" t="s">
        <v>14</v>
      </c>
    </row>
    <row r="62" spans="1:9" ht="12.95" hidden="1" customHeight="1" x14ac:dyDescent="0.25">
      <c r="A62" s="18" t="s">
        <v>8</v>
      </c>
      <c r="B62" s="8" t="s">
        <v>14</v>
      </c>
      <c r="C62" s="8" t="s">
        <v>14</v>
      </c>
      <c r="D62" s="8" t="s">
        <v>14</v>
      </c>
      <c r="E62" s="8" t="s">
        <v>14</v>
      </c>
      <c r="F62" s="8" t="s">
        <v>14</v>
      </c>
      <c r="G62" s="8" t="s">
        <v>14</v>
      </c>
      <c r="H62" s="8" t="s">
        <v>14</v>
      </c>
      <c r="I62" s="7" t="s">
        <v>14</v>
      </c>
    </row>
    <row r="63" spans="1:9" ht="12.95" hidden="1" customHeight="1" x14ac:dyDescent="0.25">
      <c r="A63" s="17" t="s">
        <v>7</v>
      </c>
      <c r="B63" s="8" t="s">
        <v>14</v>
      </c>
      <c r="C63" s="8" t="s">
        <v>14</v>
      </c>
      <c r="D63" s="8" t="s">
        <v>14</v>
      </c>
      <c r="E63" s="8" t="s">
        <v>14</v>
      </c>
      <c r="F63" s="8" t="s">
        <v>14</v>
      </c>
      <c r="G63" s="8" t="s">
        <v>14</v>
      </c>
      <c r="H63" s="8" t="s">
        <v>14</v>
      </c>
      <c r="I63" s="7" t="s">
        <v>14</v>
      </c>
    </row>
    <row r="64" spans="1:9" ht="12.95" hidden="1" customHeight="1" x14ac:dyDescent="0.25">
      <c r="A64" s="18" t="s">
        <v>6</v>
      </c>
      <c r="B64" s="8" t="s">
        <v>14</v>
      </c>
      <c r="C64" s="8" t="s">
        <v>14</v>
      </c>
      <c r="D64" s="8" t="s">
        <v>14</v>
      </c>
      <c r="E64" s="8" t="s">
        <v>14</v>
      </c>
      <c r="F64" s="8" t="s">
        <v>14</v>
      </c>
      <c r="G64" s="8" t="s">
        <v>14</v>
      </c>
      <c r="H64" s="8" t="s">
        <v>14</v>
      </c>
      <c r="I64" s="7" t="s">
        <v>14</v>
      </c>
    </row>
    <row r="65" spans="1:9" ht="12.95" hidden="1" customHeight="1" x14ac:dyDescent="0.25">
      <c r="A65" s="17" t="s">
        <v>5</v>
      </c>
      <c r="B65" s="8" t="s">
        <v>14</v>
      </c>
      <c r="C65" s="8" t="s">
        <v>14</v>
      </c>
      <c r="D65" s="8" t="s">
        <v>14</v>
      </c>
      <c r="E65" s="8" t="s">
        <v>14</v>
      </c>
      <c r="F65" s="8" t="s">
        <v>14</v>
      </c>
      <c r="G65" s="8" t="s">
        <v>14</v>
      </c>
      <c r="H65" s="8" t="s">
        <v>14</v>
      </c>
      <c r="I65" s="7" t="s">
        <v>14</v>
      </c>
    </row>
    <row r="66" spans="1:9" ht="12.95" hidden="1" customHeight="1" x14ac:dyDescent="0.25">
      <c r="A66" s="17" t="s">
        <v>4</v>
      </c>
      <c r="B66" s="8" t="s">
        <v>14</v>
      </c>
      <c r="C66" s="7">
        <v>336</v>
      </c>
      <c r="D66" s="8" t="s">
        <v>14</v>
      </c>
      <c r="E66" s="7">
        <v>210</v>
      </c>
      <c r="F66" s="8" t="s">
        <v>14</v>
      </c>
      <c r="G66" s="8">
        <v>362</v>
      </c>
      <c r="H66" s="8" t="s">
        <v>14</v>
      </c>
      <c r="I66" s="7" t="s">
        <v>14</v>
      </c>
    </row>
    <row r="67" spans="1:9" ht="12.95" hidden="1" customHeight="1" x14ac:dyDescent="0.25">
      <c r="A67" s="17" t="s">
        <v>3</v>
      </c>
      <c r="B67" s="7">
        <v>226</v>
      </c>
      <c r="C67" s="7">
        <v>349</v>
      </c>
      <c r="D67" s="7">
        <v>6</v>
      </c>
      <c r="E67" s="7">
        <v>139</v>
      </c>
      <c r="F67" s="8" t="s">
        <v>14</v>
      </c>
      <c r="G67" s="8">
        <v>900</v>
      </c>
      <c r="H67" s="7">
        <v>331</v>
      </c>
      <c r="I67" s="7" t="s">
        <v>14</v>
      </c>
    </row>
    <row r="68" spans="1:9" ht="12.95" hidden="1" customHeight="1" x14ac:dyDescent="0.25">
      <c r="A68" s="17" t="s">
        <v>2</v>
      </c>
      <c r="B68" s="7">
        <v>443</v>
      </c>
      <c r="C68" s="7">
        <v>431</v>
      </c>
      <c r="D68" s="7">
        <v>4</v>
      </c>
      <c r="E68" s="7">
        <v>148</v>
      </c>
      <c r="F68" s="8" t="s">
        <v>14</v>
      </c>
      <c r="G68" s="8">
        <v>1290</v>
      </c>
      <c r="H68" s="7">
        <v>769</v>
      </c>
      <c r="I68" s="7" t="s">
        <v>14</v>
      </c>
    </row>
    <row r="69" spans="1:9" ht="18" customHeight="1" x14ac:dyDescent="0.25">
      <c r="A69" s="17" t="s">
        <v>55</v>
      </c>
      <c r="B69" s="7">
        <v>2918</v>
      </c>
      <c r="C69" s="7">
        <v>13462</v>
      </c>
      <c r="D69" s="7">
        <v>487</v>
      </c>
      <c r="E69" s="7">
        <v>1130</v>
      </c>
      <c r="F69" s="8" t="s">
        <v>14</v>
      </c>
      <c r="G69" s="7">
        <v>25288</v>
      </c>
      <c r="H69" s="7">
        <v>13922</v>
      </c>
      <c r="I69" s="7" t="s">
        <v>14</v>
      </c>
    </row>
    <row r="70" spans="1:9" ht="18" hidden="1" customHeight="1" x14ac:dyDescent="0.25">
      <c r="A70" s="17" t="s">
        <v>13</v>
      </c>
      <c r="B70" s="7">
        <v>238</v>
      </c>
      <c r="C70" s="7">
        <v>591</v>
      </c>
      <c r="D70" s="7">
        <v>47</v>
      </c>
      <c r="E70" s="7">
        <v>84</v>
      </c>
      <c r="F70" s="8" t="s">
        <v>14</v>
      </c>
      <c r="G70" s="7">
        <v>1447</v>
      </c>
      <c r="H70" s="7">
        <v>592</v>
      </c>
      <c r="I70" s="7"/>
    </row>
    <row r="71" spans="1:9" ht="18" hidden="1" customHeight="1" x14ac:dyDescent="0.25">
      <c r="A71" s="18" t="s">
        <v>12</v>
      </c>
      <c r="B71" s="8" t="s">
        <v>14</v>
      </c>
      <c r="C71" s="8" t="s">
        <v>14</v>
      </c>
      <c r="D71" s="8" t="s">
        <v>14</v>
      </c>
      <c r="E71" s="8" t="s">
        <v>14</v>
      </c>
      <c r="F71" s="8" t="s">
        <v>14</v>
      </c>
      <c r="G71" s="8" t="s">
        <v>14</v>
      </c>
      <c r="H71" s="8" t="s">
        <v>14</v>
      </c>
      <c r="I71" s="8"/>
    </row>
    <row r="72" spans="1:9" ht="18" hidden="1" customHeight="1" x14ac:dyDescent="0.25">
      <c r="A72" s="17" t="s">
        <v>11</v>
      </c>
      <c r="B72" s="7">
        <v>158</v>
      </c>
      <c r="C72" s="7">
        <v>205</v>
      </c>
      <c r="D72" s="7">
        <v>9</v>
      </c>
      <c r="E72" s="8" t="s">
        <v>14</v>
      </c>
      <c r="F72" s="8" t="s">
        <v>14</v>
      </c>
      <c r="G72" s="8">
        <v>301</v>
      </c>
      <c r="H72" s="7">
        <v>510</v>
      </c>
      <c r="I72" s="7"/>
    </row>
    <row r="73" spans="1:9" ht="18" hidden="1" customHeight="1" x14ac:dyDescent="0.25">
      <c r="A73" s="18" t="s">
        <v>10</v>
      </c>
      <c r="B73" s="8">
        <v>240</v>
      </c>
      <c r="C73" s="8">
        <v>229</v>
      </c>
      <c r="D73" s="8">
        <v>67</v>
      </c>
      <c r="E73" s="8">
        <v>45</v>
      </c>
      <c r="F73" s="8" t="s">
        <v>14</v>
      </c>
      <c r="G73" s="8">
        <v>241</v>
      </c>
      <c r="H73" s="8">
        <v>287</v>
      </c>
      <c r="I73" s="8"/>
    </row>
    <row r="74" spans="1:9" ht="18" hidden="1" customHeight="1" x14ac:dyDescent="0.25">
      <c r="A74" s="17" t="s">
        <v>9</v>
      </c>
      <c r="B74" s="8">
        <v>349</v>
      </c>
      <c r="C74" s="8">
        <v>616</v>
      </c>
      <c r="D74" s="8">
        <v>86</v>
      </c>
      <c r="E74" s="8">
        <v>110</v>
      </c>
      <c r="F74" s="8" t="s">
        <v>14</v>
      </c>
      <c r="G74" s="7">
        <v>950</v>
      </c>
      <c r="H74" s="7">
        <v>899</v>
      </c>
      <c r="I74" s="7"/>
    </row>
    <row r="75" spans="1:9" ht="18" hidden="1" customHeight="1" x14ac:dyDescent="0.25">
      <c r="A75" s="18" t="s">
        <v>8</v>
      </c>
      <c r="B75" s="8">
        <v>304</v>
      </c>
      <c r="C75" s="8">
        <v>798</v>
      </c>
      <c r="D75" s="8">
        <v>17</v>
      </c>
      <c r="E75" s="8">
        <v>61</v>
      </c>
      <c r="F75" s="8" t="s">
        <v>14</v>
      </c>
      <c r="G75" s="7">
        <v>950</v>
      </c>
      <c r="H75" s="7">
        <v>1017</v>
      </c>
      <c r="I75" s="7"/>
    </row>
    <row r="76" spans="1:9" ht="18" hidden="1" customHeight="1" x14ac:dyDescent="0.25">
      <c r="A76" s="17" t="s">
        <v>7</v>
      </c>
      <c r="B76" s="8">
        <v>240</v>
      </c>
      <c r="C76" s="7">
        <v>1668</v>
      </c>
      <c r="D76" s="8">
        <v>25</v>
      </c>
      <c r="E76" s="8">
        <v>116</v>
      </c>
      <c r="F76" s="8" t="s">
        <v>14</v>
      </c>
      <c r="G76" s="7">
        <v>6383</v>
      </c>
      <c r="H76" s="7">
        <v>1565</v>
      </c>
      <c r="I76" s="7"/>
    </row>
    <row r="77" spans="1:9" ht="18" hidden="1" customHeight="1" x14ac:dyDescent="0.25">
      <c r="A77" s="18" t="s">
        <v>6</v>
      </c>
      <c r="B77" s="8">
        <v>288</v>
      </c>
      <c r="C77" s="7">
        <v>1508</v>
      </c>
      <c r="D77" s="8">
        <v>30</v>
      </c>
      <c r="E77" s="8">
        <v>185</v>
      </c>
      <c r="F77" s="8" t="s">
        <v>14</v>
      </c>
      <c r="G77" s="7">
        <v>4838</v>
      </c>
      <c r="H77" s="7">
        <v>2556</v>
      </c>
      <c r="I77" s="7"/>
    </row>
    <row r="78" spans="1:9" ht="18" hidden="1" customHeight="1" x14ac:dyDescent="0.25">
      <c r="A78" s="17" t="s">
        <v>5</v>
      </c>
      <c r="B78" s="8">
        <v>315</v>
      </c>
      <c r="C78" s="7">
        <v>1403</v>
      </c>
      <c r="D78" s="8">
        <v>58</v>
      </c>
      <c r="E78" s="8">
        <v>141</v>
      </c>
      <c r="F78" s="8" t="s">
        <v>14</v>
      </c>
      <c r="G78" s="7">
        <v>2180</v>
      </c>
      <c r="H78" s="7">
        <v>2066</v>
      </c>
      <c r="I78" s="7"/>
    </row>
    <row r="79" spans="1:9" ht="18" hidden="1" customHeight="1" x14ac:dyDescent="0.25">
      <c r="A79" s="17" t="s">
        <v>4</v>
      </c>
      <c r="B79" s="8">
        <v>321</v>
      </c>
      <c r="C79" s="7">
        <v>1851</v>
      </c>
      <c r="D79" s="8">
        <v>76</v>
      </c>
      <c r="E79" s="7">
        <v>231</v>
      </c>
      <c r="F79" s="8" t="s">
        <v>14</v>
      </c>
      <c r="G79" s="7">
        <v>4000</v>
      </c>
      <c r="H79" s="7">
        <v>2239</v>
      </c>
      <c r="I79" s="7"/>
    </row>
    <row r="80" spans="1:9" ht="18" hidden="1" customHeight="1" x14ac:dyDescent="0.25">
      <c r="A80" s="17" t="s">
        <v>3</v>
      </c>
      <c r="B80" s="7">
        <v>253</v>
      </c>
      <c r="C80" s="7">
        <v>2314</v>
      </c>
      <c r="D80" s="7">
        <v>72</v>
      </c>
      <c r="E80" s="7">
        <v>62</v>
      </c>
      <c r="F80" s="8" t="s">
        <v>14</v>
      </c>
      <c r="G80" s="7">
        <v>2250</v>
      </c>
      <c r="H80" s="7">
        <v>1363</v>
      </c>
      <c r="I80" s="7"/>
    </row>
    <row r="81" spans="1:9" ht="18" hidden="1" customHeight="1" x14ac:dyDescent="0.25">
      <c r="A81" s="17" t="s">
        <v>2</v>
      </c>
      <c r="B81" s="7">
        <v>212</v>
      </c>
      <c r="C81" s="7">
        <v>2279</v>
      </c>
      <c r="D81" s="8" t="s">
        <v>14</v>
      </c>
      <c r="E81" s="7">
        <v>95</v>
      </c>
      <c r="F81" s="8" t="s">
        <v>14</v>
      </c>
      <c r="G81" s="7">
        <v>1748</v>
      </c>
      <c r="H81" s="7">
        <v>828</v>
      </c>
      <c r="I81" s="7"/>
    </row>
    <row r="82" spans="1:9" ht="18" customHeight="1" x14ac:dyDescent="0.25">
      <c r="A82" s="17" t="s">
        <v>66</v>
      </c>
      <c r="B82" s="7">
        <f>SUM(B83:B94)</f>
        <v>3406</v>
      </c>
      <c r="C82" s="7">
        <f t="shared" ref="C82:H82" si="0">SUM(C83:C94)</f>
        <v>60797</v>
      </c>
      <c r="D82" s="7">
        <f t="shared" si="0"/>
        <v>3949</v>
      </c>
      <c r="E82" s="7">
        <f t="shared" si="0"/>
        <v>2991</v>
      </c>
      <c r="F82" s="8" t="s">
        <v>14</v>
      </c>
      <c r="G82" s="7">
        <f t="shared" si="0"/>
        <v>43113</v>
      </c>
      <c r="H82" s="7">
        <f t="shared" si="0"/>
        <v>37827</v>
      </c>
      <c r="I82" s="7">
        <v>21132</v>
      </c>
    </row>
    <row r="83" spans="1:9" ht="18" hidden="1" customHeight="1" x14ac:dyDescent="0.25">
      <c r="A83" s="17" t="s">
        <v>67</v>
      </c>
      <c r="B83" s="7">
        <v>254</v>
      </c>
      <c r="C83" s="7">
        <v>1256</v>
      </c>
      <c r="D83" s="7">
        <v>176</v>
      </c>
      <c r="E83" s="7">
        <v>100</v>
      </c>
      <c r="F83" s="8" t="s">
        <v>14</v>
      </c>
      <c r="G83" s="7">
        <v>2832</v>
      </c>
      <c r="H83" s="7">
        <v>173</v>
      </c>
      <c r="I83" s="7"/>
    </row>
    <row r="84" spans="1:9" ht="18" hidden="1" customHeight="1" x14ac:dyDescent="0.25">
      <c r="A84" s="17" t="s">
        <v>68</v>
      </c>
      <c r="B84" s="7">
        <v>231</v>
      </c>
      <c r="C84" s="7">
        <v>2122</v>
      </c>
      <c r="D84" s="7">
        <v>112</v>
      </c>
      <c r="E84" s="7">
        <v>154</v>
      </c>
      <c r="F84" s="8" t="s">
        <v>14</v>
      </c>
      <c r="G84" s="7">
        <v>2608</v>
      </c>
      <c r="H84" s="7">
        <v>1667</v>
      </c>
      <c r="I84" s="7"/>
    </row>
    <row r="85" spans="1:9" ht="18" hidden="1" customHeight="1" x14ac:dyDescent="0.25">
      <c r="A85" s="17" t="s">
        <v>69</v>
      </c>
      <c r="B85" s="7">
        <v>238</v>
      </c>
      <c r="C85" s="7">
        <v>3157</v>
      </c>
      <c r="D85" s="7">
        <v>99</v>
      </c>
      <c r="E85" s="7">
        <v>138</v>
      </c>
      <c r="F85" s="8" t="s">
        <v>14</v>
      </c>
      <c r="G85" s="7">
        <v>1365</v>
      </c>
      <c r="H85" s="7">
        <v>1902</v>
      </c>
      <c r="I85" s="7"/>
    </row>
    <row r="86" spans="1:9" ht="18" hidden="1" customHeight="1" x14ac:dyDescent="0.25">
      <c r="A86" s="17" t="s">
        <v>70</v>
      </c>
      <c r="B86" s="7">
        <v>219</v>
      </c>
      <c r="C86" s="7">
        <v>4878</v>
      </c>
      <c r="D86" s="7">
        <v>175</v>
      </c>
      <c r="E86" s="7">
        <v>140</v>
      </c>
      <c r="F86" s="8" t="s">
        <v>14</v>
      </c>
      <c r="G86" s="7">
        <v>3490</v>
      </c>
      <c r="H86" s="7">
        <v>2755</v>
      </c>
      <c r="I86" s="7"/>
    </row>
    <row r="87" spans="1:9" ht="18" hidden="1" customHeight="1" x14ac:dyDescent="0.25">
      <c r="A87" s="17" t="s">
        <v>71</v>
      </c>
      <c r="B87" s="7">
        <v>337</v>
      </c>
      <c r="C87" s="7">
        <v>5355</v>
      </c>
      <c r="D87" s="7">
        <v>204</v>
      </c>
      <c r="E87" s="7">
        <v>160</v>
      </c>
      <c r="F87" s="8" t="s">
        <v>14</v>
      </c>
      <c r="G87" s="7">
        <v>2348</v>
      </c>
      <c r="H87" s="7">
        <v>3114</v>
      </c>
      <c r="I87" s="7"/>
    </row>
    <row r="88" spans="1:9" ht="18" hidden="1" customHeight="1" x14ac:dyDescent="0.25">
      <c r="A88" s="17" t="s">
        <v>72</v>
      </c>
      <c r="B88" s="7">
        <v>286</v>
      </c>
      <c r="C88" s="7">
        <v>5800</v>
      </c>
      <c r="D88" s="7">
        <v>305</v>
      </c>
      <c r="E88" s="7">
        <v>191</v>
      </c>
      <c r="F88" s="8" t="s">
        <v>14</v>
      </c>
      <c r="G88" s="7">
        <v>2653</v>
      </c>
      <c r="H88" s="7">
        <v>3204</v>
      </c>
      <c r="I88" s="7"/>
    </row>
    <row r="89" spans="1:9" ht="18" hidden="1" customHeight="1" x14ac:dyDescent="0.25">
      <c r="A89" s="17" t="s">
        <v>73</v>
      </c>
      <c r="B89" s="7">
        <v>277</v>
      </c>
      <c r="C89" s="7">
        <v>7578</v>
      </c>
      <c r="D89" s="7">
        <v>542</v>
      </c>
      <c r="E89" s="7">
        <v>271</v>
      </c>
      <c r="F89" s="8" t="s">
        <v>14</v>
      </c>
      <c r="G89" s="7">
        <v>6839</v>
      </c>
      <c r="H89" s="7">
        <v>3036</v>
      </c>
      <c r="I89" s="7"/>
    </row>
    <row r="90" spans="1:9" ht="18" hidden="1" customHeight="1" x14ac:dyDescent="0.25">
      <c r="A90" s="17" t="s">
        <v>74</v>
      </c>
      <c r="B90" s="7">
        <v>330</v>
      </c>
      <c r="C90" s="7">
        <v>6029</v>
      </c>
      <c r="D90" s="7">
        <v>533</v>
      </c>
      <c r="E90" s="7">
        <v>341</v>
      </c>
      <c r="F90" s="8" t="s">
        <v>14</v>
      </c>
      <c r="G90" s="7">
        <v>4664</v>
      </c>
      <c r="H90" s="7">
        <v>4795</v>
      </c>
      <c r="I90" s="7"/>
    </row>
    <row r="91" spans="1:9" ht="18" hidden="1" customHeight="1" x14ac:dyDescent="0.25">
      <c r="A91" s="17" t="s">
        <v>75</v>
      </c>
      <c r="B91" s="7">
        <v>298</v>
      </c>
      <c r="C91" s="7">
        <v>6817</v>
      </c>
      <c r="D91" s="7">
        <v>453</v>
      </c>
      <c r="E91" s="7">
        <v>423</v>
      </c>
      <c r="F91" s="8" t="s">
        <v>14</v>
      </c>
      <c r="G91" s="7">
        <v>5694</v>
      </c>
      <c r="H91" s="7">
        <v>4727</v>
      </c>
      <c r="I91" s="7"/>
    </row>
    <row r="92" spans="1:9" ht="18" hidden="1" customHeight="1" x14ac:dyDescent="0.25">
      <c r="A92" s="17" t="s">
        <v>76</v>
      </c>
      <c r="B92" s="7">
        <v>333</v>
      </c>
      <c r="C92" s="7">
        <v>7208</v>
      </c>
      <c r="D92" s="7">
        <v>377</v>
      </c>
      <c r="E92" s="7">
        <v>220</v>
      </c>
      <c r="F92" s="8" t="s">
        <v>14</v>
      </c>
      <c r="G92" s="7">
        <v>4843</v>
      </c>
      <c r="H92" s="7">
        <v>3940</v>
      </c>
      <c r="I92" s="7"/>
    </row>
    <row r="93" spans="1:9" ht="18" hidden="1" customHeight="1" x14ac:dyDescent="0.25">
      <c r="A93" s="17" t="s">
        <v>77</v>
      </c>
      <c r="B93" s="7">
        <v>315</v>
      </c>
      <c r="C93" s="7">
        <v>6022</v>
      </c>
      <c r="D93" s="7">
        <v>795</v>
      </c>
      <c r="E93" s="7">
        <v>406</v>
      </c>
      <c r="F93" s="8" t="s">
        <v>14</v>
      </c>
      <c r="G93" s="7">
        <v>3971</v>
      </c>
      <c r="H93" s="7">
        <v>5375</v>
      </c>
      <c r="I93" s="7"/>
    </row>
    <row r="94" spans="1:9" ht="18" hidden="1" customHeight="1" x14ac:dyDescent="0.25">
      <c r="A94" s="17" t="s">
        <v>78</v>
      </c>
      <c r="B94" s="39">
        <v>288</v>
      </c>
      <c r="C94" s="39">
        <v>4575</v>
      </c>
      <c r="D94" s="39">
        <v>178</v>
      </c>
      <c r="E94" s="39">
        <v>447</v>
      </c>
      <c r="F94" s="40" t="s">
        <v>14</v>
      </c>
      <c r="G94" s="39">
        <v>1806</v>
      </c>
      <c r="H94" s="39">
        <v>3139</v>
      </c>
      <c r="I94" s="39"/>
    </row>
    <row r="95" spans="1:9" ht="18" customHeight="1" x14ac:dyDescent="0.25">
      <c r="A95" s="19" t="s">
        <v>83</v>
      </c>
      <c r="B95" s="9">
        <f>SUM(B96:B107)</f>
        <v>5114</v>
      </c>
      <c r="C95" s="9">
        <f t="shared" ref="C95:I95" si="1">SUM(C96:C107)</f>
        <v>98243</v>
      </c>
      <c r="D95" s="9">
        <f t="shared" si="1"/>
        <v>8169</v>
      </c>
      <c r="E95" s="9">
        <f t="shared" si="1"/>
        <v>6469</v>
      </c>
      <c r="F95" s="9">
        <f t="shared" si="1"/>
        <v>0</v>
      </c>
      <c r="G95" s="9">
        <f t="shared" si="1"/>
        <v>44339</v>
      </c>
      <c r="H95" s="9">
        <f t="shared" si="1"/>
        <v>83393</v>
      </c>
      <c r="I95" s="9">
        <f t="shared" si="1"/>
        <v>21933</v>
      </c>
    </row>
    <row r="96" spans="1:9" ht="18" customHeight="1" x14ac:dyDescent="0.25">
      <c r="A96" s="17" t="s">
        <v>67</v>
      </c>
      <c r="B96" s="39">
        <v>363</v>
      </c>
      <c r="C96" s="39">
        <v>4951</v>
      </c>
      <c r="D96" s="39">
        <v>389</v>
      </c>
      <c r="E96" s="39">
        <v>127</v>
      </c>
      <c r="F96" s="40">
        <v>0</v>
      </c>
      <c r="G96" s="39">
        <v>2455</v>
      </c>
      <c r="H96" s="39">
        <v>4523</v>
      </c>
      <c r="I96" s="39">
        <v>595</v>
      </c>
    </row>
    <row r="97" spans="1:9" ht="18" customHeight="1" x14ac:dyDescent="0.25">
      <c r="A97" s="17" t="s">
        <v>68</v>
      </c>
      <c r="B97" s="39">
        <v>443</v>
      </c>
      <c r="C97" s="39">
        <v>3316</v>
      </c>
      <c r="D97" s="39">
        <v>657</v>
      </c>
      <c r="E97" s="39">
        <v>391</v>
      </c>
      <c r="F97" s="40">
        <v>0</v>
      </c>
      <c r="G97" s="39">
        <v>2059</v>
      </c>
      <c r="H97" s="39">
        <v>6537</v>
      </c>
      <c r="I97" s="39">
        <v>1445</v>
      </c>
    </row>
    <row r="98" spans="1:9" ht="18" customHeight="1" x14ac:dyDescent="0.25">
      <c r="A98" s="17" t="s">
        <v>69</v>
      </c>
      <c r="B98" s="39">
        <v>438</v>
      </c>
      <c r="C98" s="39">
        <v>4036</v>
      </c>
      <c r="D98" s="39">
        <v>586</v>
      </c>
      <c r="E98" s="39">
        <v>293</v>
      </c>
      <c r="F98" s="40">
        <v>0</v>
      </c>
      <c r="G98" s="39">
        <v>858</v>
      </c>
      <c r="H98" s="39">
        <v>4939</v>
      </c>
      <c r="I98" s="39">
        <v>1299</v>
      </c>
    </row>
    <row r="99" spans="1:9" ht="18" customHeight="1" x14ac:dyDescent="0.25">
      <c r="A99" s="17" t="s">
        <v>70</v>
      </c>
      <c r="B99" s="39">
        <v>365</v>
      </c>
      <c r="C99" s="39">
        <v>5748</v>
      </c>
      <c r="D99" s="39">
        <v>486</v>
      </c>
      <c r="E99" s="39">
        <v>486</v>
      </c>
      <c r="F99" s="40">
        <v>0</v>
      </c>
      <c r="G99" s="39">
        <v>2105</v>
      </c>
      <c r="H99" s="39">
        <v>862</v>
      </c>
      <c r="I99" s="39">
        <v>1310</v>
      </c>
    </row>
    <row r="100" spans="1:9" ht="18" customHeight="1" x14ac:dyDescent="0.25">
      <c r="A100" s="17" t="s">
        <v>71</v>
      </c>
      <c r="B100" s="39">
        <v>445</v>
      </c>
      <c r="C100" s="39">
        <v>6298</v>
      </c>
      <c r="D100" s="39">
        <v>557</v>
      </c>
      <c r="E100" s="39">
        <v>603</v>
      </c>
      <c r="F100" s="40">
        <v>0</v>
      </c>
      <c r="G100" s="39">
        <v>1737</v>
      </c>
      <c r="H100" s="39">
        <v>6733</v>
      </c>
      <c r="I100" s="39">
        <v>2442</v>
      </c>
    </row>
    <row r="101" spans="1:9" ht="18" customHeight="1" x14ac:dyDescent="0.25">
      <c r="A101" s="17" t="s">
        <v>72</v>
      </c>
      <c r="B101" s="39">
        <v>377</v>
      </c>
      <c r="C101" s="39">
        <v>7830</v>
      </c>
      <c r="D101" s="39">
        <v>874</v>
      </c>
      <c r="E101" s="39">
        <v>835</v>
      </c>
      <c r="F101" s="40">
        <v>0</v>
      </c>
      <c r="G101" s="39">
        <v>5636</v>
      </c>
      <c r="H101" s="39">
        <v>8102</v>
      </c>
      <c r="I101" s="39">
        <v>2949</v>
      </c>
    </row>
    <row r="102" spans="1:9" ht="18" customHeight="1" x14ac:dyDescent="0.25">
      <c r="A102" s="17" t="s">
        <v>73</v>
      </c>
      <c r="B102" s="39">
        <v>408</v>
      </c>
      <c r="C102" s="39">
        <v>10704</v>
      </c>
      <c r="D102" s="39">
        <v>614</v>
      </c>
      <c r="E102" s="39">
        <v>768</v>
      </c>
      <c r="F102" s="40">
        <v>0</v>
      </c>
      <c r="G102" s="39">
        <v>7624</v>
      </c>
      <c r="H102" s="39">
        <v>8379</v>
      </c>
      <c r="I102" s="39">
        <v>3765</v>
      </c>
    </row>
    <row r="103" spans="1:9" ht="18" customHeight="1" x14ac:dyDescent="0.25">
      <c r="A103" s="17" t="s">
        <v>74</v>
      </c>
      <c r="B103" s="39">
        <v>463</v>
      </c>
      <c r="C103" s="39">
        <v>10095</v>
      </c>
      <c r="D103" s="39">
        <v>759</v>
      </c>
      <c r="E103" s="39">
        <v>752</v>
      </c>
      <c r="F103" s="40">
        <v>0</v>
      </c>
      <c r="G103" s="39">
        <v>5098</v>
      </c>
      <c r="H103" s="39">
        <v>8889</v>
      </c>
      <c r="I103" s="39">
        <v>2359</v>
      </c>
    </row>
    <row r="104" spans="1:9" ht="18" customHeight="1" x14ac:dyDescent="0.25">
      <c r="A104" s="17" t="s">
        <v>75</v>
      </c>
      <c r="B104" s="39">
        <v>470</v>
      </c>
      <c r="C104" s="39">
        <v>12781</v>
      </c>
      <c r="D104" s="39">
        <v>925</v>
      </c>
      <c r="E104" s="39">
        <v>745</v>
      </c>
      <c r="F104" s="40">
        <v>0</v>
      </c>
      <c r="G104" s="39">
        <v>6239</v>
      </c>
      <c r="H104" s="39">
        <v>9117</v>
      </c>
      <c r="I104" s="39">
        <v>2253</v>
      </c>
    </row>
    <row r="105" spans="1:9" ht="16.5" customHeight="1" x14ac:dyDescent="0.25">
      <c r="A105" s="17" t="s">
        <v>76</v>
      </c>
      <c r="B105" s="7">
        <v>449</v>
      </c>
      <c r="C105" s="7">
        <v>11912</v>
      </c>
      <c r="D105" s="7">
        <v>617</v>
      </c>
      <c r="E105" s="7">
        <v>591</v>
      </c>
      <c r="F105" s="8">
        <v>0</v>
      </c>
      <c r="G105" s="7">
        <v>4894</v>
      </c>
      <c r="H105" s="7">
        <v>8070</v>
      </c>
      <c r="I105" s="7">
        <v>1925</v>
      </c>
    </row>
    <row r="106" spans="1:9" ht="16.5" customHeight="1" x14ac:dyDescent="0.25">
      <c r="A106" s="17" t="s">
        <v>77</v>
      </c>
      <c r="B106" s="7">
        <v>451</v>
      </c>
      <c r="C106" s="7">
        <v>10807</v>
      </c>
      <c r="D106" s="7">
        <v>745</v>
      </c>
      <c r="E106" s="7">
        <v>560</v>
      </c>
      <c r="F106" s="8">
        <v>0</v>
      </c>
      <c r="G106" s="7">
        <v>3767</v>
      </c>
      <c r="H106" s="7">
        <v>8863</v>
      </c>
      <c r="I106" s="7">
        <v>1591</v>
      </c>
    </row>
    <row r="107" spans="1:9" ht="11.25" customHeight="1" x14ac:dyDescent="0.25">
      <c r="A107" s="24" t="s">
        <v>78</v>
      </c>
      <c r="B107" s="25">
        <v>442</v>
      </c>
      <c r="C107" s="26">
        <v>9765</v>
      </c>
      <c r="D107" s="26">
        <v>960</v>
      </c>
      <c r="E107" s="26">
        <v>318</v>
      </c>
      <c r="F107" s="27">
        <v>0</v>
      </c>
      <c r="G107" s="26">
        <v>1867</v>
      </c>
      <c r="H107" s="26">
        <v>8379</v>
      </c>
      <c r="I107" s="26" t="s">
        <v>14</v>
      </c>
    </row>
    <row r="108" spans="1:9" s="2" customFormat="1" ht="11.1" customHeight="1" x14ac:dyDescent="0.15">
      <c r="A108" s="22" t="s">
        <v>1</v>
      </c>
    </row>
    <row r="109" spans="1:9" s="2" customFormat="1" ht="11.1" customHeight="1" x14ac:dyDescent="0.25">
      <c r="A109" s="10" t="s">
        <v>64</v>
      </c>
    </row>
    <row r="110" spans="1:9" s="2" customFormat="1" ht="11.1" customHeight="1" x14ac:dyDescent="0.25">
      <c r="A110" s="3" t="s">
        <v>0</v>
      </c>
    </row>
    <row r="111" spans="1:9" s="2" customFormat="1" ht="11.1" customHeight="1" x14ac:dyDescent="0.25">
      <c r="A111" s="3" t="s">
        <v>79</v>
      </c>
    </row>
    <row r="112" spans="1:9" s="2" customFormat="1" ht="11.1" customHeight="1" x14ac:dyDescent="0.25">
      <c r="A112" s="3" t="s">
        <v>53</v>
      </c>
    </row>
    <row r="113" spans="1:9" s="2" customFormat="1" ht="10.9" customHeight="1" x14ac:dyDescent="0.25">
      <c r="A113" s="3" t="s">
        <v>52</v>
      </c>
      <c r="B113" s="30"/>
      <c r="C113" s="30"/>
      <c r="D113" s="30"/>
      <c r="E113" s="30"/>
      <c r="F113" s="30"/>
      <c r="G113" s="30"/>
      <c r="H113" s="30"/>
      <c r="I113" s="30"/>
    </row>
    <row r="114" spans="1:9" ht="12" customHeight="1" x14ac:dyDescent="0.25">
      <c r="A114" s="3" t="s">
        <v>85</v>
      </c>
      <c r="B114" s="30"/>
      <c r="C114" s="30"/>
      <c r="D114" s="30"/>
      <c r="E114" s="30"/>
      <c r="F114" s="30"/>
      <c r="G114" s="30"/>
      <c r="H114" s="30"/>
      <c r="I114" s="30"/>
    </row>
    <row r="115" spans="1:9" ht="12" customHeight="1" x14ac:dyDescent="0.25">
      <c r="A115" s="3" t="s">
        <v>86</v>
      </c>
      <c r="B115" s="3"/>
      <c r="C115" s="3"/>
      <c r="D115" s="3"/>
      <c r="E115" s="3"/>
      <c r="F115" s="3"/>
      <c r="G115" s="3"/>
      <c r="H115" s="3"/>
      <c r="I115" s="3"/>
    </row>
    <row r="120" spans="1:9" s="2" customFormat="1" ht="12" customHeight="1" x14ac:dyDescent="0.25">
      <c r="A120" s="1"/>
    </row>
    <row r="121" spans="1:9" s="2" customFormat="1" ht="12" customHeight="1" x14ac:dyDescent="0.25"/>
    <row r="122" spans="1:9" s="2" customFormat="1" ht="12" customHeight="1" x14ac:dyDescent="0.25"/>
    <row r="123" spans="1:9" s="2" customFormat="1" ht="12" customHeight="1" x14ac:dyDescent="0.25"/>
    <row r="124" spans="1:9" s="2" customFormat="1" ht="12" customHeight="1" x14ac:dyDescent="0.25"/>
    <row r="125" spans="1:9" s="2" customFormat="1" ht="12" customHeight="1" x14ac:dyDescent="0.25"/>
    <row r="126" spans="1:9" s="2" customFormat="1" ht="12" customHeight="1" x14ac:dyDescent="0.25"/>
    <row r="127" spans="1:9" s="2" customFormat="1" ht="12" customHeight="1" x14ac:dyDescent="0.25"/>
    <row r="128" spans="1:9" s="2" customFormat="1" ht="12" customHeight="1" x14ac:dyDescent="0.25"/>
    <row r="129" spans="1:1" ht="12" customHeight="1" x14ac:dyDescent="0.25">
      <c r="A129" s="2"/>
    </row>
  </sheetData>
  <mergeCells count="9">
    <mergeCell ref="I4:I5"/>
    <mergeCell ref="G4:G5"/>
    <mergeCell ref="H4:H5"/>
    <mergeCell ref="B4:B5"/>
    <mergeCell ref="C4:C5"/>
    <mergeCell ref="D4:D5"/>
    <mergeCell ref="E4:E5"/>
    <mergeCell ref="F4:F5"/>
    <mergeCell ref="A4:A5"/>
  </mergeCells>
  <printOptions horizontalCentered="1"/>
  <pageMargins left="1.5748031496062993" right="1.5748031496062993" top="0.98425196850393704" bottom="0.78740157480314965" header="0" footer="0"/>
  <pageSetup paperSize="9" scale="87" fitToHeight="0" orientation="portrait" r:id="rId1"/>
  <headerFooter alignWithMargins="0"/>
  <ignoredErrors>
    <ignoredError sqref="A12:A43 A56:A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22.30 (1)</vt:lpstr>
      <vt:lpstr>22.30 (2)</vt:lpstr>
      <vt:lpstr>'22.30 (1)'!Área_de_impresión</vt:lpstr>
      <vt:lpstr>'22.30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Gloria Vargas Mayo</cp:lastModifiedBy>
  <cp:lastPrinted>2023-08-01T23:20:58Z</cp:lastPrinted>
  <dcterms:created xsi:type="dcterms:W3CDTF">2022-06-06T22:05:44Z</dcterms:created>
  <dcterms:modified xsi:type="dcterms:W3CDTF">2025-08-16T00:20:09Z</dcterms:modified>
</cp:coreProperties>
</file>