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veliz\C.E.2025_cuadros-recopilados\Cap-21_TELECOMUNICACIONES\"/>
    </mc:Choice>
  </mc:AlternateContent>
  <bookViews>
    <workbookView xWindow="-120" yWindow="-120" windowWidth="29040" windowHeight="15720" tabRatio="602"/>
  </bookViews>
  <sheets>
    <sheet name="21.3" sheetId="24" r:id="rId1"/>
  </sheets>
  <externalReferences>
    <externalReference r:id="rId2"/>
  </externalReferences>
  <definedNames>
    <definedName name="_Fill" hidden="1">[1]C17!$A$8:$A$21</definedName>
    <definedName name="_Parse_Out" hidden="1">#REF!</definedName>
    <definedName name="_xlnm.Print_Area" localSheetId="0">'21.3'!$A$1:$Z$47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24" l="1"/>
  <c r="Z7" i="24" l="1"/>
  <c r="H7" i="24" l="1"/>
  <c r="C7" i="24"/>
  <c r="D7" i="24"/>
  <c r="E7" i="24"/>
  <c r="F7" i="24"/>
  <c r="G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M14" i="24" l="1"/>
</calcChain>
</file>

<file path=xl/sharedStrings.xml><?xml version="1.0" encoding="utf-8"?>
<sst xmlns="http://schemas.openxmlformats.org/spreadsheetml/2006/main" count="119" uniqueCount="58">
  <si>
    <t>Indicadores</t>
  </si>
  <si>
    <t>…</t>
  </si>
  <si>
    <t xml:space="preserve">Líneas fijas en servicio (Miles) </t>
  </si>
  <si>
    <t>TM = Teléfono móvil.</t>
  </si>
  <si>
    <t>Densidad de teléfonos públicos (por cada 1000 hab.)</t>
  </si>
  <si>
    <t>Conexiones de televisión de paga (Miles)</t>
  </si>
  <si>
    <t>Líneas de teléfonos móviles en servicio (Miles)</t>
  </si>
  <si>
    <t>2013**</t>
  </si>
  <si>
    <t>2012**</t>
  </si>
  <si>
    <t>2011**</t>
  </si>
  <si>
    <t>2010**</t>
  </si>
  <si>
    <t>2014**</t>
  </si>
  <si>
    <t>M</t>
  </si>
  <si>
    <t xml:space="preserve">TUPs = Teléfonos de uso público. </t>
  </si>
  <si>
    <t>TF = Teléfono fijo.</t>
  </si>
  <si>
    <t>Densidad de conexiones de televisión de paga (por cada 1000 hab.)</t>
  </si>
  <si>
    <t>Tráfico telefónico larga distancia nacional originados en TM 4/</t>
  </si>
  <si>
    <t>Tráfico telefónico larga distancia nacional (TF y TUPs) 4/</t>
  </si>
  <si>
    <t>Densidad de lineas fijas en servicio (por cada 1000 hab.)</t>
  </si>
  <si>
    <t xml:space="preserve">Densidad de teléfonos móviles (por cada 1000 hab.) </t>
  </si>
  <si>
    <t xml:space="preserve">Densidad de teléfonos fijos en servicio (por cada 1000 hab.)  </t>
  </si>
  <si>
    <t>21.3  PRINCIPALES INDICADORES DE TELEFONÍA, 2020-2024</t>
  </si>
  <si>
    <t>-  La densidad se calculó sobre la base de los datos oficiales de la población estimada por el Instituto Nacional de Estadística e Informática.</t>
  </si>
  <si>
    <t>Líneas fijas instaladas (Miles) 2/</t>
  </si>
  <si>
    <t>Porcentaje de líneas en servicio 3/</t>
  </si>
  <si>
    <t>Líneas de teléfonos públicos en servicio (Miles) 4/</t>
  </si>
  <si>
    <t>Tráfico telefónico larga distancia internacional saliente (TF y TUPs) 6/</t>
  </si>
  <si>
    <t>Tráfico telefónico larga distancia internacional saliente en TM 6/</t>
  </si>
  <si>
    <t>Tráfico telefónico larga distancia internacional entrante 6/</t>
  </si>
  <si>
    <t>Conexiones de acceso a internet fijo (Miles) 7/</t>
  </si>
  <si>
    <t>Conexiones de acceso a internet móvil (Miles) 8/</t>
  </si>
  <si>
    <t xml:space="preserve">Telefonía de uso público - Lima 1/ 5/ </t>
  </si>
  <si>
    <t>Telefonía de uso público - Provincias 5/</t>
  </si>
  <si>
    <t>Densidad de conexiones de acceso a internet fijo (por cada 1000 hab.)</t>
  </si>
  <si>
    <t>Densidad de conexiones de acceso a internet móvil (por cada 1000 hab.)</t>
  </si>
  <si>
    <t>-  El total de líneas fijas en servicio corresponde a la suma del total de líneas en servicio de teléfonos fijos y teléfonos publicos.</t>
  </si>
  <si>
    <t>Líneas en servicio de telefonía fija abonados Lima 1/</t>
  </si>
  <si>
    <t>Líneas en servicio de telefonía fija abonados Provincias</t>
  </si>
  <si>
    <t>Total de lineas fijas en servicio (Miles)</t>
  </si>
  <si>
    <t>Fuente: Ministerio de Transportes y Comunicaciones; Organismo Supervisor de Inversión Privada en Telecomunicaciones;</t>
  </si>
  <si>
    <t xml:space="preserve">               Instituto Nacional de Estadística e Informática.</t>
  </si>
  <si>
    <t>3/</t>
  </si>
  <si>
    <t>2/</t>
  </si>
  <si>
    <t>1/</t>
  </si>
  <si>
    <t>4/</t>
  </si>
  <si>
    <t>5/</t>
  </si>
  <si>
    <t>6/</t>
  </si>
  <si>
    <t>7/</t>
  </si>
  <si>
    <t>8/</t>
  </si>
  <si>
    <t xml:space="preserve">La información del año 2020 corresponde al cierre de setiembre de ese año. La información a diciembre de los años 2020, 2021, 2022, 2023 y 2024 se encuentra en proceso de revisión. </t>
  </si>
  <si>
    <t>Corresponde el porcentaje del total de líneas en servicio respecto al total de de líneas instaladas.</t>
  </si>
  <si>
    <t>Comprende los teléfonos públicos urbanos y rurales.</t>
  </si>
  <si>
    <t>Incluye teléfonos de uso público urbano y rural.</t>
  </si>
  <si>
    <t>Tráfico medido en millones de minutos.</t>
  </si>
  <si>
    <t>Corresponde al número de conexiones de Internet Fijo, según distintas tecnologías de acceso (Dial-up, xDSL, Cablemódem, Wi-Max, Satelital, entre otros).</t>
  </si>
  <si>
    <t xml:space="preserve">Corresponde al número de líneas en servicio con conexión a Internet Móvil. </t>
  </si>
  <si>
    <r>
      <t xml:space="preserve">Nota: </t>
    </r>
    <r>
      <rPr>
        <sz val="7"/>
        <color theme="1"/>
        <rFont val="Arial Narrow"/>
        <family val="2"/>
      </rPr>
      <t>Información remitida por las empresas operadoras, la misma que podría ser actualizada en caso la entidad reciba nueva información y/o ante una eventual rectificación, ya sea a pedido de parte o por solicitud del OSIPTEL. Información disponible al 13 de febrero del 2025.</t>
    </r>
  </si>
  <si>
    <t>Incluye la Provincia Constitucional del Callao.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</si>
</sst>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 &quot;S/.&quot;\ * #,##0.00_ ;_ &quot;S/.&quot;\ * \-#,##0.00_ ;_ &quot;S/.&quot;\ * &quot;-&quot;??_ ;_ @_ "/>
    <numFmt numFmtId="167" formatCode="&quot;$&quot;#,##0;\-&quot;$&quot;#,##0"/>
    <numFmt numFmtId="168" formatCode="_-&quot;$&quot;* #,##0_-;\-&quot;$&quot;* #,##0_-;_-&quot;$&quot;* &quot;-&quot;_-;_-@_-"/>
    <numFmt numFmtId="169" formatCode="_-&quot;$&quot;* #,##0.00_-;\-&quot;$&quot;* #,##0.00_-;_-&quot;$&quot;* &quot;-&quot;??_-;_-@_-"/>
    <numFmt numFmtId="170" formatCode="_(&quot;S/.&quot;\ * #,##0.00_);_(&quot;S/.&quot;\ * \(#,##0.00\);_(&quot;S/.&quot;\ * &quot;-&quot;??_);_(@_)"/>
    <numFmt numFmtId="171" formatCode="0.0_)"/>
    <numFmt numFmtId="172" formatCode="0.0"/>
    <numFmt numFmtId="173" formatCode="0.0000"/>
    <numFmt numFmtId="174" formatCode="###\ ###\ ###"/>
    <numFmt numFmtId="175" formatCode="_-* #,##0\ _p_t_a_-;\-* #,##0\ _p_t_a_-;_-* &quot;-&quot;\ _p_t_a_-;_-@_-"/>
    <numFmt numFmtId="176" formatCode="m/d"/>
    <numFmt numFmtId="177" formatCode="&quot;$&quot;#,##0.0000_);\(&quot;$&quot;#,##0.0000\)"/>
    <numFmt numFmtId="178" formatCode="\$#,##0_);\(\$#,##0\)"/>
    <numFmt numFmtId="179" formatCode="_([$€-2]\ * #,##0.00_);_([$€-2]\ * \(#,##0.00\);_([$€-2]\ * &quot;-&quot;??_)"/>
    <numFmt numFmtId="180" formatCode="_ [$€-2]* #,##0.00_ ;_ [$€-2]* \-#,##0.00_ ;_ [$€-2]* &quot;-&quot;??_ "/>
    <numFmt numFmtId="181" formatCode="#,##0.0_);\(#,##0.0\)"/>
    <numFmt numFmtId="182" formatCode="_-* #,##0\ _F_-;\-* #,##0\ _F_-;_-* &quot;-&quot;\ _F_-;_-@_-"/>
    <numFmt numFmtId="183" formatCode="_-* #,##0.00\ _F_-;\-* #,##0.00\ _F_-;_-* &quot;-&quot;??\ _F_-;_-@_-"/>
    <numFmt numFmtId="184" formatCode="_ &quot;$&quot;* #,##0_ ;_ &quot;$&quot;* \-#,##0_ ;_ &quot;$&quot;* &quot;-&quot;_ ;_ @_ "/>
    <numFmt numFmtId="185" formatCode="_ &quot;$&quot;* #,##0.00_ ;_ &quot;$&quot;* \-#,##0.00_ ;_ &quot;$&quot;* &quot;-&quot;??_ ;_ @_ 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&quot;US$&quot;#,##0_);\(&quot;US$&quot;#,##0\)"/>
    <numFmt numFmtId="189" formatCode="&quot;$&quot;#,##0_);\(&quot;$&quot;#,##0\)"/>
    <numFmt numFmtId="190" formatCode="mm/dd/yy"/>
    <numFmt numFmtId="191" formatCode="_ * #,##0.000000_ ;_ * \-#,##0.000000_ ;_ * &quot;-&quot;??????_ ;_ @_ "/>
    <numFmt numFmtId="192" formatCode="#,##0.0"/>
    <numFmt numFmtId="193" formatCode="###.#"/>
  </numFmts>
  <fonts count="76">
    <font>
      <sz val="10"/>
      <name val="Arial"/>
    </font>
    <font>
      <sz val="7"/>
      <name val="Times New Roman"/>
      <family val="1"/>
    </font>
    <font>
      <sz val="10"/>
      <name val="Helv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Palatino"/>
      <family val="1"/>
    </font>
    <font>
      <sz val="10"/>
      <name val="Times New Roman"/>
      <family val="1"/>
    </font>
    <font>
      <sz val="11"/>
      <name val="MS ??"/>
      <family val="1"/>
      <charset val="128"/>
    </font>
    <font>
      <sz val="14"/>
      <name val="Terminal"/>
      <family val="3"/>
      <charset val="128"/>
    </font>
    <font>
      <sz val="10"/>
      <name val="Geneva"/>
    </font>
    <font>
      <sz val="10"/>
      <color indexed="8"/>
      <name val="Arial"/>
      <family val="2"/>
    </font>
    <font>
      <sz val="12"/>
      <name val="Times New Roman"/>
      <family val="1"/>
    </font>
    <font>
      <b/>
      <sz val="18"/>
      <name val="Helv"/>
    </font>
    <font>
      <sz val="14"/>
      <name val="Helv"/>
    </font>
    <font>
      <b/>
      <sz val="14"/>
      <name val="Helv"/>
    </font>
    <font>
      <sz val="10"/>
      <name val="MS Sans Serif"/>
      <family val="2"/>
    </font>
    <font>
      <sz val="8"/>
      <name val="Tahoma"/>
      <family val="2"/>
    </font>
    <font>
      <sz val="8"/>
      <name val="Times New Roman"/>
      <family val="1"/>
    </font>
    <font>
      <b/>
      <sz val="12"/>
      <name val="Palatino"/>
    </font>
    <font>
      <b/>
      <sz val="10"/>
      <name val="Palatino"/>
    </font>
    <font>
      <b/>
      <u/>
      <sz val="10"/>
      <name val="Palatino"/>
    </font>
    <font>
      <b/>
      <sz val="12"/>
      <name val="Helv"/>
    </font>
    <font>
      <sz val="10"/>
      <color indexed="22"/>
      <name val="Arial"/>
      <family val="2"/>
    </font>
    <font>
      <sz val="10"/>
      <name val="BERNHARD"/>
    </font>
    <font>
      <sz val="10"/>
      <name val="MS Serif"/>
      <family val="1"/>
    </font>
    <font>
      <sz val="10"/>
      <name val="Courier"/>
      <family val="3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sz val="10"/>
      <name val="Helv"/>
    </font>
    <font>
      <sz val="12"/>
      <name val="Helv"/>
    </font>
    <font>
      <sz val="12"/>
      <color indexed="9"/>
      <name val="Helv"/>
    </font>
    <font>
      <sz val="7"/>
      <name val="Small Fonts"/>
      <family val="2"/>
    </font>
    <font>
      <sz val="11"/>
      <name val="‚l‚r –¾’©"/>
      <charset val="128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sz val="10"/>
      <name val="Palatino"/>
    </font>
    <font>
      <sz val="10"/>
      <name val="Tms Rmn"/>
    </font>
    <font>
      <sz val="10"/>
      <color indexed="10"/>
      <name val="Times New Roman"/>
      <family val="1"/>
    </font>
    <font>
      <sz val="8"/>
      <name val="Helv"/>
    </font>
    <font>
      <b/>
      <sz val="8"/>
      <color indexed="8"/>
      <name val="Helv"/>
    </font>
    <font>
      <sz val="12"/>
      <name val="新細明體"/>
      <family val="1"/>
      <charset val="136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i/>
      <sz val="7"/>
      <color theme="1"/>
      <name val="Arial Narrow"/>
      <family val="2"/>
    </font>
    <font>
      <sz val="7"/>
      <color theme="1"/>
      <name val="Arial Narrow"/>
      <family val="2"/>
    </font>
    <font>
      <b/>
      <sz val="8"/>
      <color theme="1"/>
      <name val="Arial Narrow"/>
      <family val="2"/>
    </font>
    <font>
      <b/>
      <sz val="7"/>
      <color theme="1"/>
      <name val="Arial Narrow"/>
      <family val="2"/>
    </font>
    <font>
      <sz val="6"/>
      <color theme="1"/>
      <name val="Arial Narrow"/>
      <family val="2"/>
    </font>
    <font>
      <sz val="7"/>
      <color theme="0" tint="-0.34998626667073579"/>
      <name val="Arial Narrow"/>
      <family val="2"/>
    </font>
    <font>
      <sz val="10"/>
      <name val="Arial"/>
      <family val="2"/>
    </font>
    <font>
      <sz val="8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4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 applyFont="0" applyFill="0" applyBorder="0" applyAlignment="0" applyProtection="0">
      <alignment horizontal="right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 applyFont="0" applyFill="0" applyBorder="0" applyAlignment="0" applyProtection="0">
      <alignment horizontal="right"/>
    </xf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25" fillId="0" borderId="0"/>
    <xf numFmtId="0" fontId="3" fillId="0" borderId="0" applyFill="0" applyBorder="0"/>
    <xf numFmtId="0" fontId="26" fillId="0" borderId="0">
      <alignment vertical="top"/>
    </xf>
    <xf numFmtId="0" fontId="3" fillId="0" borderId="0" applyFill="0" applyBorder="0"/>
    <xf numFmtId="0" fontId="27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37" fontId="28" fillId="0" borderId="0"/>
    <xf numFmtId="37" fontId="29" fillId="0" borderId="0"/>
    <xf numFmtId="37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37" fontId="32" fillId="20" borderId="1" applyBorder="0" applyProtection="0">
      <alignment vertical="center"/>
    </xf>
    <xf numFmtId="0" fontId="33" fillId="0" borderId="0">
      <alignment horizontal="center" wrapText="1"/>
      <protection locked="0"/>
    </xf>
    <xf numFmtId="0" fontId="12" fillId="3" borderId="0" applyNumberFormat="0" applyBorder="0" applyAlignment="0" applyProtection="0"/>
    <xf numFmtId="0" fontId="34" fillId="0" borderId="0" applyNumberFormat="0"/>
    <xf numFmtId="0" fontId="35" fillId="0" borderId="2"/>
    <xf numFmtId="0" fontId="36" fillId="0" borderId="0" applyNumberFormat="0"/>
    <xf numFmtId="37" fontId="37" fillId="0" borderId="3" applyNumberFormat="0" applyFont="0" applyFill="0" applyAlignment="0" applyProtection="0"/>
    <xf numFmtId="37" fontId="37" fillId="0" borderId="4" applyNumberFormat="0" applyFont="0" applyFill="0" applyAlignment="0" applyProtection="0"/>
    <xf numFmtId="0" fontId="6" fillId="4" borderId="0" applyNumberFormat="0" applyBorder="0" applyAlignment="0" applyProtection="0"/>
    <xf numFmtId="177" fontId="3" fillId="0" borderId="0" applyFill="0" applyBorder="0" applyAlignment="0"/>
    <xf numFmtId="0" fontId="7" fillId="21" borderId="5" applyNumberFormat="0" applyAlignment="0" applyProtection="0"/>
    <xf numFmtId="0" fontId="7" fillId="21" borderId="5" applyNumberFormat="0" applyAlignment="0" applyProtection="0"/>
    <xf numFmtId="0" fontId="8" fillId="22" borderId="6" applyNumberFormat="0" applyAlignment="0" applyProtection="0"/>
    <xf numFmtId="0" fontId="9" fillId="0" borderId="7" applyNumberFormat="0" applyFill="0" applyAlignment="0" applyProtection="0"/>
    <xf numFmtId="0" fontId="8" fillId="22" borderId="6" applyNumberFormat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9" fillId="0" borderId="0"/>
    <xf numFmtId="0" fontId="2" fillId="0" borderId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9" fillId="0" borderId="0"/>
    <xf numFmtId="0" fontId="2" fillId="0" borderId="0"/>
    <xf numFmtId="0" fontId="40" fillId="0" borderId="0" applyNumberFormat="0" applyAlignment="0">
      <alignment horizontal="left"/>
    </xf>
    <xf numFmtId="0" fontId="41" fillId="0" borderId="0" applyNumberFormat="0" applyAlignment="0"/>
    <xf numFmtId="16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>
      <protection locked="0"/>
    </xf>
    <xf numFmtId="0" fontId="43" fillId="0" borderId="0">
      <protection locked="0"/>
    </xf>
    <xf numFmtId="0" fontId="10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44" fillId="0" borderId="0" applyNumberFormat="0" applyAlignment="0">
      <alignment horizontal="left"/>
    </xf>
    <xf numFmtId="0" fontId="11" fillId="7" borderId="5" applyNumberFormat="0" applyAlignment="0" applyProtection="0"/>
    <xf numFmtId="0" fontId="3" fillId="0" borderId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2" fontId="38" fillId="0" borderId="0" applyFont="0" applyFill="0" applyBorder="0" applyAlignment="0" applyProtection="0"/>
    <xf numFmtId="2" fontId="38" fillId="0" borderId="0" applyFont="0" applyFill="0" applyBorder="0" applyAlignment="0" applyProtection="0"/>
    <xf numFmtId="2" fontId="38" fillId="0" borderId="0" applyFont="0" applyFill="0" applyBorder="0" applyAlignment="0" applyProtection="0"/>
    <xf numFmtId="2" fontId="38" fillId="0" borderId="0" applyFont="0" applyFill="0" applyBorder="0" applyAlignment="0" applyProtection="0"/>
    <xf numFmtId="2" fontId="38" fillId="0" borderId="0" applyFont="0" applyFill="0" applyBorder="0" applyAlignment="0" applyProtection="0"/>
    <xf numFmtId="0" fontId="6" fillId="4" borderId="0" applyNumberFormat="0" applyBorder="0" applyAlignment="0" applyProtection="0"/>
    <xf numFmtId="38" fontId="45" fillId="23" borderId="0" applyNumberFormat="0" applyBorder="0" applyAlignment="0" applyProtection="0"/>
    <xf numFmtId="38" fontId="45" fillId="23" borderId="0" applyNumberFormat="0" applyBorder="0" applyAlignment="0" applyProtection="0"/>
    <xf numFmtId="38" fontId="45" fillId="23" borderId="0" applyNumberFormat="0" applyBorder="0" applyAlignment="0" applyProtection="0"/>
    <xf numFmtId="38" fontId="45" fillId="23" borderId="0" applyNumberFormat="0" applyBorder="0" applyAlignment="0" applyProtection="0"/>
    <xf numFmtId="0" fontId="46" fillId="0" borderId="9" applyNumberFormat="0" applyAlignment="0" applyProtection="0">
      <alignment horizontal="left" vertical="center"/>
    </xf>
    <xf numFmtId="0" fontId="46" fillId="0" borderId="10">
      <alignment horizontal="left" vertical="center"/>
    </xf>
    <xf numFmtId="0" fontId="18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37" fontId="49" fillId="0" borderId="0" applyNumberFormat="0" applyFill="0" applyBorder="0" applyAlignment="0" applyProtection="0"/>
    <xf numFmtId="37" fontId="37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0" fontId="11" fillId="7" borderId="5" applyNumberFormat="0" applyAlignment="0" applyProtection="0"/>
    <xf numFmtId="10" fontId="45" fillId="24" borderId="13" applyNumberFormat="0" applyBorder="0" applyAlignment="0" applyProtection="0"/>
    <xf numFmtId="10" fontId="45" fillId="24" borderId="13" applyNumberFormat="0" applyBorder="0" applyAlignment="0" applyProtection="0"/>
    <xf numFmtId="10" fontId="45" fillId="24" borderId="13" applyNumberFormat="0" applyBorder="0" applyAlignment="0" applyProtection="0"/>
    <xf numFmtId="10" fontId="45" fillId="24" borderId="13" applyNumberFormat="0" applyBorder="0" applyAlignment="0" applyProtection="0"/>
    <xf numFmtId="181" fontId="50" fillId="25" borderId="0"/>
    <xf numFmtId="0" fontId="9" fillId="0" borderId="7" applyNumberFormat="0" applyFill="0" applyAlignment="0" applyProtection="0"/>
    <xf numFmtId="181" fontId="51" fillId="26" borderId="0"/>
    <xf numFmtId="164" fontId="3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42" fillId="0" borderId="0">
      <protection locked="0"/>
    </xf>
    <xf numFmtId="0" fontId="13" fillId="27" borderId="0" applyNumberFormat="0" applyBorder="0" applyAlignment="0" applyProtection="0"/>
    <xf numFmtId="37" fontId="52" fillId="0" borderId="0"/>
    <xf numFmtId="37" fontId="52" fillId="0" borderId="0"/>
    <xf numFmtId="37" fontId="52" fillId="0" borderId="0"/>
    <xf numFmtId="37" fontId="52" fillId="0" borderId="0"/>
    <xf numFmtId="37" fontId="52" fillId="0" borderId="0"/>
    <xf numFmtId="37" fontId="52" fillId="0" borderId="0"/>
    <xf numFmtId="173" fontId="3" fillId="0" borderId="0"/>
    <xf numFmtId="188" fontId="3" fillId="0" borderId="0"/>
    <xf numFmtId="188" fontId="3" fillId="0" borderId="0"/>
    <xf numFmtId="188" fontId="3" fillId="0" borderId="0"/>
    <xf numFmtId="188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 applyNumberFormat="0" applyFill="0" applyBorder="0" applyAlignment="0" applyProtection="0"/>
    <xf numFmtId="0" fontId="6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 applyNumberFormat="0" applyFill="0" applyBorder="0" applyAlignment="0" applyProtection="0"/>
    <xf numFmtId="0" fontId="3" fillId="0" borderId="0">
      <alignment vertical="top"/>
    </xf>
    <xf numFmtId="0" fontId="3" fillId="0" borderId="0" applyNumberFormat="0" applyFill="0" applyBorder="0" applyAlignment="0" applyProtection="0"/>
    <xf numFmtId="0" fontId="32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71" fontId="1" fillId="0" borderId="0"/>
    <xf numFmtId="0" fontId="2" fillId="0" borderId="0"/>
    <xf numFmtId="0" fontId="3" fillId="28" borderId="14" applyNumberFormat="0" applyFont="0" applyAlignment="0" applyProtection="0"/>
    <xf numFmtId="0" fontId="3" fillId="28" borderId="14" applyNumberFormat="0" applyFont="0" applyAlignment="0" applyProtection="0"/>
    <xf numFmtId="40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0" fontId="14" fillId="21" borderId="15" applyNumberFormat="0" applyAlignment="0" applyProtection="0"/>
    <xf numFmtId="4" fontId="26" fillId="20" borderId="0">
      <alignment horizontal="right"/>
    </xf>
    <xf numFmtId="4" fontId="26" fillId="20" borderId="0">
      <alignment horizontal="right"/>
    </xf>
    <xf numFmtId="4" fontId="26" fillId="20" borderId="0">
      <alignment horizontal="right"/>
    </xf>
    <xf numFmtId="4" fontId="26" fillId="20" borderId="0">
      <alignment horizontal="right"/>
    </xf>
    <xf numFmtId="0" fontId="54" fillId="20" borderId="0">
      <alignment horizontal="center" vertical="center"/>
    </xf>
    <xf numFmtId="0" fontId="55" fillId="20" borderId="0"/>
    <xf numFmtId="0" fontId="54" fillId="20" borderId="0" applyBorder="0">
      <alignment horizontal="centerContinuous"/>
    </xf>
    <xf numFmtId="0" fontId="56" fillId="20" borderId="0" applyBorder="0">
      <alignment horizontal="centerContinuous"/>
    </xf>
    <xf numFmtId="14" fontId="33" fillId="0" borderId="0">
      <alignment horizontal="center" wrapText="1"/>
      <protection locked="0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5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3" fillId="0" borderId="0" applyFont="0" applyFill="0" applyBorder="0" applyAlignment="0" applyProtection="0"/>
    <xf numFmtId="189" fontId="58" fillId="0" borderId="0"/>
    <xf numFmtId="0" fontId="33" fillId="0" borderId="16" applyNumberFormat="0" applyAlignment="0"/>
    <xf numFmtId="0" fontId="31" fillId="0" borderId="0" applyNumberFormat="0" applyFont="0" applyFill="0" applyBorder="0" applyAlignment="0" applyProtection="0">
      <alignment horizontal="left"/>
    </xf>
    <xf numFmtId="37" fontId="59" fillId="0" borderId="0" applyNumberFormat="0" applyFill="0" applyBorder="0" applyAlignment="0" applyProtection="0"/>
    <xf numFmtId="190" fontId="60" fillId="0" borderId="0" applyNumberFormat="0" applyFill="0" applyBorder="0" applyAlignment="0" applyProtection="0">
      <alignment horizontal="left"/>
    </xf>
    <xf numFmtId="38" fontId="60" fillId="0" borderId="0"/>
    <xf numFmtId="0" fontId="14" fillId="21" borderId="15" applyNumberFormat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61" fillId="0" borderId="0" applyBorder="0">
      <alignment horizontal="right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11" applyNumberFormat="0" applyFill="0" applyAlignment="0" applyProtection="0"/>
    <xf numFmtId="0" fontId="10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38" fillId="0" borderId="18" applyNumberFormat="0" applyFont="0" applyFill="0" applyAlignment="0" applyProtection="0"/>
    <xf numFmtId="0" fontId="20" fillId="0" borderId="17" applyNumberFormat="0" applyFill="0" applyAlignment="0" applyProtection="0"/>
    <xf numFmtId="0" fontId="38" fillId="0" borderId="18" applyNumberFormat="0" applyFont="0" applyFill="0" applyAlignment="0" applyProtection="0"/>
    <xf numFmtId="0" fontId="38" fillId="0" borderId="18" applyNumberFormat="0" applyFont="0" applyFill="0" applyAlignment="0" applyProtection="0"/>
    <xf numFmtId="0" fontId="38" fillId="0" borderId="18" applyNumberFormat="0" applyFont="0" applyFill="0" applyAlignment="0" applyProtection="0"/>
    <xf numFmtId="0" fontId="15" fillId="0" borderId="0" applyNumberFormat="0" applyFill="0" applyBorder="0" applyAlignment="0" applyProtection="0"/>
    <xf numFmtId="0" fontId="3" fillId="0" borderId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68" fontId="62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74" fillId="0" borderId="0" applyFont="0" applyFill="0" applyBorder="0" applyAlignment="0" applyProtection="0"/>
  </cellStyleXfs>
  <cellXfs count="83">
    <xf numFmtId="0" fontId="0" fillId="0" borderId="0" xfId="0"/>
    <xf numFmtId="0" fontId="67" fillId="29" borderId="0" xfId="291" quotePrefix="1" applyFont="1" applyFill="1" applyAlignment="1">
      <alignment horizontal="left" vertical="center"/>
    </xf>
    <xf numFmtId="0" fontId="68" fillId="29" borderId="0" xfId="291" applyFont="1" applyFill="1" applyAlignment="1">
      <alignment vertical="center"/>
    </xf>
    <xf numFmtId="0" fontId="69" fillId="29" borderId="0" xfId="0" applyFont="1" applyFill="1" applyAlignment="1">
      <alignment vertical="center"/>
    </xf>
    <xf numFmtId="173" fontId="69" fillId="29" borderId="0" xfId="0" applyNumberFormat="1" applyFont="1" applyFill="1" applyAlignment="1">
      <alignment vertical="center"/>
    </xf>
    <xf numFmtId="0" fontId="69" fillId="29" borderId="0" xfId="291" applyFont="1" applyFill="1" applyAlignment="1">
      <alignment vertical="center"/>
    </xf>
    <xf numFmtId="0" fontId="70" fillId="29" borderId="21" xfId="291" applyFont="1" applyFill="1" applyBorder="1" applyAlignment="1">
      <alignment horizontal="center" vertical="center"/>
    </xf>
    <xf numFmtId="174" fontId="66" fillId="29" borderId="0" xfId="289" applyNumberFormat="1" applyFont="1" applyFill="1" applyAlignment="1">
      <alignment horizontal="right" vertical="center"/>
    </xf>
    <xf numFmtId="3" fontId="66" fillId="29" borderId="0" xfId="291" applyNumberFormat="1" applyFont="1" applyFill="1" applyAlignment="1">
      <alignment horizontal="right" vertical="center"/>
    </xf>
    <xf numFmtId="174" fontId="69" fillId="29" borderId="0" xfId="291" applyNumberFormat="1" applyFont="1" applyFill="1" applyAlignment="1">
      <alignment vertical="center"/>
    </xf>
    <xf numFmtId="191" fontId="69" fillId="29" borderId="0" xfId="291" applyNumberFormat="1" applyFont="1" applyFill="1" applyAlignment="1">
      <alignment vertical="center"/>
    </xf>
    <xf numFmtId="192" fontId="66" fillId="29" borderId="0" xfId="291" applyNumberFormat="1" applyFont="1" applyFill="1" applyAlignment="1">
      <alignment horizontal="right" vertical="center"/>
    </xf>
    <xf numFmtId="0" fontId="72" fillId="29" borderId="19" xfId="291" applyFont="1" applyFill="1" applyBorder="1" applyAlignment="1">
      <alignment horizontal="left" vertical="center"/>
    </xf>
    <xf numFmtId="3" fontId="72" fillId="29" borderId="2" xfId="291" applyNumberFormat="1" applyFont="1" applyFill="1" applyBorder="1" applyAlignment="1">
      <alignment horizontal="right" vertical="center"/>
    </xf>
    <xf numFmtId="0" fontId="69" fillId="29" borderId="2" xfId="291" applyFont="1" applyFill="1" applyBorder="1" applyAlignment="1">
      <alignment vertical="center"/>
    </xf>
    <xf numFmtId="0" fontId="69" fillId="29" borderId="0" xfId="291" applyFont="1" applyFill="1" applyAlignment="1">
      <alignment horizontal="left" vertical="center"/>
    </xf>
    <xf numFmtId="3" fontId="69" fillId="29" borderId="0" xfId="291" applyNumberFormat="1" applyFont="1" applyFill="1" applyAlignment="1">
      <alignment horizontal="right" vertical="center"/>
    </xf>
    <xf numFmtId="0" fontId="65" fillId="29" borderId="0" xfId="0" applyFont="1" applyFill="1"/>
    <xf numFmtId="0" fontId="72" fillId="29" borderId="0" xfId="291" applyFont="1" applyFill="1" applyAlignment="1">
      <alignment vertical="center"/>
    </xf>
    <xf numFmtId="0" fontId="72" fillId="29" borderId="0" xfId="291" applyFont="1" applyFill="1" applyAlignment="1">
      <alignment vertical="top"/>
    </xf>
    <xf numFmtId="1" fontId="69" fillId="29" borderId="0" xfId="291" applyNumberFormat="1" applyFont="1" applyFill="1" applyAlignment="1">
      <alignment vertical="center"/>
    </xf>
    <xf numFmtId="0" fontId="70" fillId="29" borderId="22" xfId="291" applyFont="1" applyFill="1" applyBorder="1" applyAlignment="1">
      <alignment horizontal="right" vertical="center"/>
    </xf>
    <xf numFmtId="0" fontId="70" fillId="29" borderId="10" xfId="291" applyFont="1" applyFill="1" applyBorder="1" applyAlignment="1">
      <alignment horizontal="right" vertical="center"/>
    </xf>
    <xf numFmtId="0" fontId="70" fillId="29" borderId="0" xfId="291" applyFont="1" applyFill="1" applyAlignment="1">
      <alignment horizontal="right" vertical="center"/>
    </xf>
    <xf numFmtId="0" fontId="66" fillId="29" borderId="0" xfId="291" applyFont="1" applyFill="1" applyAlignment="1">
      <alignment vertical="center"/>
    </xf>
    <xf numFmtId="0" fontId="72" fillId="29" borderId="0" xfId="291" applyFont="1" applyFill="1" applyAlignment="1">
      <alignment horizontal="left" vertical="center"/>
    </xf>
    <xf numFmtId="3" fontId="72" fillId="29" borderId="0" xfId="291" applyNumberFormat="1" applyFont="1" applyFill="1" applyAlignment="1">
      <alignment horizontal="right" vertical="center"/>
    </xf>
    <xf numFmtId="0" fontId="69" fillId="29" borderId="0" xfId="291" applyFont="1" applyFill="1" applyAlignment="1">
      <alignment horizontal="left" vertical="top"/>
    </xf>
    <xf numFmtId="0" fontId="69" fillId="29" borderId="0" xfId="0" applyFont="1" applyFill="1" applyAlignment="1">
      <alignment horizontal="justify" vertical="top" wrapText="1"/>
    </xf>
    <xf numFmtId="0" fontId="73" fillId="29" borderId="0" xfId="291" applyFont="1" applyFill="1" applyAlignment="1">
      <alignment vertical="center"/>
    </xf>
    <xf numFmtId="0" fontId="69" fillId="30" borderId="0" xfId="291" applyFont="1" applyFill="1" applyAlignment="1">
      <alignment vertical="center"/>
    </xf>
    <xf numFmtId="191" fontId="69" fillId="30" borderId="0" xfId="291" applyNumberFormat="1" applyFont="1" applyFill="1" applyAlignment="1">
      <alignment vertical="center"/>
    </xf>
    <xf numFmtId="0" fontId="69" fillId="31" borderId="0" xfId="291" applyFont="1" applyFill="1" applyAlignment="1">
      <alignment vertical="center"/>
    </xf>
    <xf numFmtId="191" fontId="69" fillId="31" borderId="0" xfId="291" applyNumberFormat="1" applyFont="1" applyFill="1" applyAlignment="1">
      <alignment vertical="center"/>
    </xf>
    <xf numFmtId="174" fontId="66" fillId="0" borderId="0" xfId="289" applyNumberFormat="1" applyFont="1" applyAlignment="1">
      <alignment horizontal="right" vertical="center"/>
    </xf>
    <xf numFmtId="3" fontId="66" fillId="0" borderId="0" xfId="291" applyNumberFormat="1" applyFont="1" applyAlignment="1">
      <alignment horizontal="right" vertical="center"/>
    </xf>
    <xf numFmtId="192" fontId="66" fillId="0" borderId="0" xfId="291" applyNumberFormat="1" applyFont="1" applyAlignment="1">
      <alignment horizontal="right" vertical="center"/>
    </xf>
    <xf numFmtId="174" fontId="66" fillId="0" borderId="0" xfId="290" applyNumberFormat="1" applyFont="1" applyAlignment="1">
      <alignment horizontal="right" vertical="center"/>
    </xf>
    <xf numFmtId="3" fontId="66" fillId="0" borderId="0" xfId="291" applyNumberFormat="1" applyFont="1" applyAlignment="1">
      <alignment horizontal="right"/>
    </xf>
    <xf numFmtId="172" fontId="66" fillId="0" borderId="0" xfId="291" applyNumberFormat="1" applyFont="1" applyAlignment="1">
      <alignment vertical="center"/>
    </xf>
    <xf numFmtId="193" fontId="66" fillId="0" borderId="0" xfId="289" applyNumberFormat="1" applyFont="1" applyAlignment="1">
      <alignment horizontal="right" vertical="center"/>
    </xf>
    <xf numFmtId="3" fontId="66" fillId="29" borderId="0" xfId="291" applyNumberFormat="1" applyFont="1" applyFill="1" applyAlignment="1">
      <alignment horizontal="right" vertical="top"/>
    </xf>
    <xf numFmtId="174" fontId="66" fillId="29" borderId="0" xfId="289" applyNumberFormat="1" applyFont="1" applyFill="1" applyAlignment="1">
      <alignment horizontal="right" vertical="top"/>
    </xf>
    <xf numFmtId="192" fontId="66" fillId="29" borderId="0" xfId="291" applyNumberFormat="1" applyFont="1" applyFill="1" applyAlignment="1">
      <alignment horizontal="right" vertical="top"/>
    </xf>
    <xf numFmtId="192" fontId="66" fillId="29" borderId="0" xfId="289" applyNumberFormat="1" applyFont="1" applyFill="1" applyAlignment="1">
      <alignment horizontal="right" vertical="top"/>
    </xf>
    <xf numFmtId="192" fontId="66" fillId="29" borderId="0" xfId="346" applyNumberFormat="1" applyFont="1" applyFill="1" applyAlignment="1">
      <alignment horizontal="right" vertical="top"/>
    </xf>
    <xf numFmtId="0" fontId="66" fillId="0" borderId="21" xfId="291" applyFont="1" applyBorder="1" applyAlignment="1">
      <alignment horizontal="left" vertical="center" wrapText="1"/>
    </xf>
    <xf numFmtId="0" fontId="69" fillId="30" borderId="0" xfId="291" applyFont="1" applyFill="1" applyAlignment="1">
      <alignment horizontal="left" vertical="center"/>
    </xf>
    <xf numFmtId="0" fontId="69" fillId="31" borderId="0" xfId="291" applyFont="1" applyFill="1" applyAlignment="1">
      <alignment horizontal="left" vertical="center"/>
    </xf>
    <xf numFmtId="174" fontId="69" fillId="29" borderId="0" xfId="291" applyNumberFormat="1" applyFont="1" applyFill="1" applyAlignment="1">
      <alignment horizontal="left" vertical="center"/>
    </xf>
    <xf numFmtId="0" fontId="65" fillId="29" borderId="0" xfId="0" applyFont="1" applyFill="1" applyAlignment="1">
      <alignment horizontal="left"/>
    </xf>
    <xf numFmtId="0" fontId="72" fillId="29" borderId="0" xfId="291" applyFont="1" applyFill="1" applyAlignment="1">
      <alignment horizontal="left" vertical="top"/>
    </xf>
    <xf numFmtId="0" fontId="69" fillId="29" borderId="0" xfId="0" applyFont="1" applyFill="1" applyAlignment="1">
      <alignment horizontal="left" vertical="top" wrapText="1"/>
    </xf>
    <xf numFmtId="0" fontId="69" fillId="29" borderId="4" xfId="291" applyFont="1" applyFill="1" applyBorder="1" applyAlignment="1">
      <alignment vertical="center"/>
    </xf>
    <xf numFmtId="0" fontId="65" fillId="29" borderId="0" xfId="0" applyFont="1" applyFill="1" applyAlignment="1">
      <alignment vertical="top"/>
    </xf>
    <xf numFmtId="0" fontId="69" fillId="29" borderId="0" xfId="0" applyFont="1" applyFill="1" applyAlignment="1">
      <alignment vertical="top"/>
    </xf>
    <xf numFmtId="0" fontId="69" fillId="29" borderId="0" xfId="291" applyFont="1" applyFill="1" applyAlignment="1">
      <alignment vertical="top"/>
    </xf>
    <xf numFmtId="0" fontId="72" fillId="29" borderId="0" xfId="291" applyFont="1" applyFill="1" applyAlignment="1">
      <alignment horizontal="left" vertical="top" wrapText="1"/>
    </xf>
    <xf numFmtId="0" fontId="72" fillId="29" borderId="0" xfId="291" applyFont="1" applyFill="1" applyAlignment="1">
      <alignment horizontal="right" vertical="top"/>
    </xf>
    <xf numFmtId="0" fontId="73" fillId="32" borderId="0" xfId="291" applyFont="1" applyFill="1" applyAlignment="1">
      <alignment vertical="center"/>
    </xf>
    <xf numFmtId="0" fontId="67" fillId="29" borderId="2" xfId="291" quotePrefix="1" applyFont="1" applyFill="1" applyBorder="1" applyAlignment="1">
      <alignment horizontal="center" vertical="center"/>
    </xf>
    <xf numFmtId="0" fontId="69" fillId="29" borderId="0" xfId="0" applyFont="1" applyFill="1" applyAlignment="1">
      <alignment horizontal="left" vertical="top" wrapText="1"/>
    </xf>
    <xf numFmtId="0" fontId="69" fillId="29" borderId="0" xfId="0" applyFont="1" applyFill="1" applyAlignment="1">
      <alignment horizontal="justify" vertical="top" wrapText="1"/>
    </xf>
    <xf numFmtId="0" fontId="69" fillId="29" borderId="0" xfId="291" applyFont="1" applyFill="1" applyAlignment="1">
      <alignment horizontal="justify" vertical="top"/>
    </xf>
    <xf numFmtId="0" fontId="66" fillId="0" borderId="0" xfId="291" applyFont="1" applyBorder="1" applyAlignment="1">
      <alignment horizontal="left" vertical="top" indent="1"/>
    </xf>
    <xf numFmtId="0" fontId="66" fillId="0" borderId="21" xfId="291" applyFont="1" applyBorder="1" applyAlignment="1">
      <alignment horizontal="left" vertical="top" indent="1"/>
    </xf>
    <xf numFmtId="0" fontId="66" fillId="0" borderId="0" xfId="291" applyFont="1" applyBorder="1" applyAlignment="1">
      <alignment horizontal="left" vertical="top" wrapText="1" indent="1"/>
    </xf>
    <xf numFmtId="0" fontId="66" fillId="0" borderId="21" xfId="291" applyFont="1" applyBorder="1" applyAlignment="1">
      <alignment horizontal="left" vertical="top" wrapText="1" indent="1"/>
    </xf>
    <xf numFmtId="0" fontId="66" fillId="0" borderId="0" xfId="291" applyFont="1" applyBorder="1" applyAlignment="1">
      <alignment horizontal="left" vertical="center" wrapText="1" indent="1"/>
    </xf>
    <xf numFmtId="0" fontId="66" fillId="0" borderId="21" xfId="291" applyFont="1" applyBorder="1" applyAlignment="1">
      <alignment horizontal="left" vertical="center" wrapText="1" indent="1"/>
    </xf>
    <xf numFmtId="0" fontId="66" fillId="0" borderId="0" xfId="291" applyFont="1" applyBorder="1" applyAlignment="1">
      <alignment horizontal="left" vertical="center" indent="1"/>
    </xf>
    <xf numFmtId="0" fontId="66" fillId="0" borderId="21" xfId="291" applyFont="1" applyBorder="1" applyAlignment="1">
      <alignment horizontal="left" vertical="center" indent="1"/>
    </xf>
    <xf numFmtId="0" fontId="75" fillId="0" borderId="0" xfId="291" applyFont="1" applyBorder="1" applyAlignment="1">
      <alignment horizontal="left" vertical="center" wrapText="1" indent="1"/>
    </xf>
    <xf numFmtId="0" fontId="75" fillId="0" borderId="21" xfId="291" applyFont="1" applyBorder="1" applyAlignment="1">
      <alignment horizontal="left" vertical="center" wrapText="1" indent="1"/>
    </xf>
    <xf numFmtId="0" fontId="70" fillId="29" borderId="4" xfId="291" applyFont="1" applyFill="1" applyBorder="1" applyAlignment="1">
      <alignment horizontal="center" vertical="center"/>
    </xf>
    <xf numFmtId="0" fontId="70" fillId="29" borderId="20" xfId="291" applyFont="1" applyFill="1" applyBorder="1" applyAlignment="1">
      <alignment horizontal="center" vertical="center"/>
    </xf>
    <xf numFmtId="0" fontId="69" fillId="29" borderId="0" xfId="291" applyFont="1" applyFill="1" applyAlignment="1">
      <alignment horizontal="left" vertical="top"/>
    </xf>
    <xf numFmtId="0" fontId="75" fillId="0" borderId="0" xfId="291" applyFont="1" applyBorder="1" applyAlignment="1">
      <alignment horizontal="left" vertical="center" indent="1"/>
    </xf>
    <xf numFmtId="0" fontId="75" fillId="0" borderId="21" xfId="291" applyFont="1" applyBorder="1" applyAlignment="1">
      <alignment horizontal="left" vertical="center" indent="1"/>
    </xf>
    <xf numFmtId="0" fontId="71" fillId="29" borderId="0" xfId="291" applyFont="1" applyFill="1" applyAlignment="1">
      <alignment horizontal="justify" vertical="justify" wrapText="1"/>
    </xf>
    <xf numFmtId="171" fontId="71" fillId="29" borderId="0" xfId="290" applyFont="1" applyFill="1" applyAlignment="1">
      <alignment horizontal="left" vertical="justify" wrapText="1"/>
    </xf>
    <xf numFmtId="0" fontId="69" fillId="29" borderId="0" xfId="291" quotePrefix="1" applyFont="1" applyFill="1" applyAlignment="1">
      <alignment horizontal="left" vertical="top" wrapText="1"/>
    </xf>
    <xf numFmtId="0" fontId="69" fillId="29" borderId="0" xfId="291" applyFont="1" applyFill="1" applyAlignment="1">
      <alignment horizontal="justify" vertical="top" wrapText="1"/>
    </xf>
  </cellXfs>
  <cellStyles count="347">
    <cellStyle name="%" xfId="1"/>
    <cellStyle name="% 2" xfId="2"/>
    <cellStyle name="% 2 2" xfId="3"/>
    <cellStyle name="% 3" xfId="4"/>
    <cellStyle name="% 4" xfId="5"/>
    <cellStyle name="% 5" xfId="6"/>
    <cellStyle name="% 6" xfId="7"/>
    <cellStyle name="% 7" xfId="8"/>
    <cellStyle name="%_ INFORMACIÓN RES 121-2003 SEGUNDO TRIMESTRE 2008" xfId="9"/>
    <cellStyle name="%_2009Q2_Reporte_Osiptel" xfId="10"/>
    <cellStyle name="%_Formatos de información periódica 2dor Trimestre 2009 - OSIPTEL" xfId="11"/>
    <cellStyle name="%_Información periódica de OSIPTEL - 2do trimestre de 2008 (2)" xfId="12"/>
    <cellStyle name="%_LINEAS PRESELECCIONADAS A JUNIO 2008 (2)" xfId="13"/>
    <cellStyle name="%_Nextel del Perú S.A. - Información periódica OSIPTEL" xfId="14"/>
    <cellStyle name="%_OPERACIONES COMERCIALES" xfId="15"/>
    <cellStyle name="%_OSIPTEL FORMATOS 3-E y 3-F TRIMESTRE 2-2009" xfId="16"/>
    <cellStyle name="(0%) &quot; - &quot;" xfId="17"/>
    <cellStyle name="(0%) &quot; - &quot;per" xfId="18"/>
    <cellStyle name="(0,000) &quot; - &quot;" xfId="19"/>
    <cellStyle name="(0,000) &quot; - &quot;num" xfId="20"/>
    <cellStyle name="(0.0%)" xfId="21"/>
    <cellStyle name="(4) STM-1 (LECT)_x000d__x000a_PL-4579-M-039-99_x000d__x000a_FALTA APE" xfId="22"/>
    <cellStyle name="(4) STM-1 (LECT)_x000d__x000a_PL-4579-M-039-99_x000d__x000a_FALTA APE 2" xfId="23"/>
    <cellStyle name="(4) STM-1 (LECT)_x000d__x000a_PL-4579-M-039-99_x000d__x000a_FALTA APE 2 2" xfId="24"/>
    <cellStyle name="(4) STM-1 (LECT)_x000d__x000a_PL-4579-M-039-99_x000d__x000a_FALTA APE 3" xfId="25"/>
    <cellStyle name="(4) STM-1 (LECT)_x000d__x000a_PL-4579-M-039-99_x000d__x000a_FALTA APE_Anexo II   Res  Final - vf rev 10-03" xfId="26"/>
    <cellStyle name="?? [0.00]_laroux" xfId="27"/>
    <cellStyle name="???? [0.00]_laroux" xfId="28"/>
    <cellStyle name="????_laroux" xfId="29"/>
    <cellStyle name="??_??" xfId="30"/>
    <cellStyle name="_Anexo II-Trim II 2008 OSIPTEL" xfId="31"/>
    <cellStyle name="_CCPPs_General" xfId="32"/>
    <cellStyle name="_CCPPs_General_Alex" xfId="33"/>
    <cellStyle name="_CCPPs_General_I. T. Fija 1" xfId="34"/>
    <cellStyle name="_Copia de Larga Distancia (4). WEB.lunes" xfId="35"/>
    <cellStyle name="_Copia de PROCESOS_LDN_y_LDI_2007_I" xfId="36"/>
    <cellStyle name="_Hoja2" xfId="37"/>
    <cellStyle name="_I. T. Fija 1" xfId="38"/>
    <cellStyle name="_II. TUPs" xfId="39"/>
    <cellStyle name="_LINEAS PRESELECCIONADAS A JUNIO 2008 (2)" xfId="40"/>
    <cellStyle name="_Reclamos" xfId="41"/>
    <cellStyle name="0,0_x000d__x000a_NA_x000d__x000a_" xfId="42"/>
    <cellStyle name="20% - Accent1" xfId="43"/>
    <cellStyle name="20% - Accent2" xfId="44"/>
    <cellStyle name="20% - Accent3" xfId="45"/>
    <cellStyle name="20% - Accent4" xfId="46"/>
    <cellStyle name="20% - Accent5" xfId="47"/>
    <cellStyle name="20% - Accent6" xfId="48"/>
    <cellStyle name="20% - Énfasis1 2" xfId="49"/>
    <cellStyle name="20% - Énfasis2 2" xfId="50"/>
    <cellStyle name="20% - Énfasis3 2" xfId="51"/>
    <cellStyle name="20% - Énfasis4 2" xfId="52"/>
    <cellStyle name="20% - Énfasis5 2" xfId="53"/>
    <cellStyle name="20% - Énfasis6 2" xfId="54"/>
    <cellStyle name="40% - Accent1" xfId="55"/>
    <cellStyle name="40% - Accent2" xfId="56"/>
    <cellStyle name="40% - Accent3" xfId="57"/>
    <cellStyle name="40% - Accent4" xfId="58"/>
    <cellStyle name="40% - Accent5" xfId="59"/>
    <cellStyle name="40% - Accent6" xfId="60"/>
    <cellStyle name="40% - Énfasis1 2" xfId="61"/>
    <cellStyle name="40% - Énfasis2 2" xfId="62"/>
    <cellStyle name="40% - Énfasis3 2" xfId="63"/>
    <cellStyle name="40% - Énfasis4 2" xfId="64"/>
    <cellStyle name="40% - Énfasis5 2" xfId="65"/>
    <cellStyle name="40% - Énfasis6 2" xfId="66"/>
    <cellStyle name="60% - Accent1" xfId="67"/>
    <cellStyle name="60% - Accent2" xfId="68"/>
    <cellStyle name="60% - Accent3" xfId="69"/>
    <cellStyle name="60% - Accent4" xfId="70"/>
    <cellStyle name="60% - Accent5" xfId="71"/>
    <cellStyle name="60% - Accent6" xfId="72"/>
    <cellStyle name="60% - Énfasis1 2" xfId="73"/>
    <cellStyle name="60% - Énfasis2 2" xfId="74"/>
    <cellStyle name="60% - Énfasis3 2" xfId="75"/>
    <cellStyle name="60% - Énfasis4 2" xfId="76"/>
    <cellStyle name="60% - Énfasis5 2" xfId="77"/>
    <cellStyle name="60% - Énfasis6 2" xfId="78"/>
    <cellStyle name="A Big heading" xfId="79"/>
    <cellStyle name="A body text" xfId="80"/>
    <cellStyle name="A smaller heading" xfId="81"/>
    <cellStyle name="A3 297 x 420 mm" xfId="82"/>
    <cellStyle name="A3 297 x 420 mm 2" xfId="83"/>
    <cellStyle name="A3 297 x 420 mm 3" xfId="84"/>
    <cellStyle name="A3 297 x 420 mm 4" xfId="85"/>
    <cellStyle name="A3 297 x 420 mm 5" xfId="86"/>
    <cellStyle name="A3 297 x 420 mm_Nextel del Perú S.A. - Información periódica IV trimestre y anual de 2008 (OSIPTEL)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amount" xfId="94"/>
    <cellStyle name="args.style" xfId="95"/>
    <cellStyle name="Bad" xfId="96"/>
    <cellStyle name="bold big" xfId="97"/>
    <cellStyle name="bold bot bord" xfId="98"/>
    <cellStyle name="bold underline" xfId="99"/>
    <cellStyle name="Border Bottom Thick" xfId="100"/>
    <cellStyle name="Border Top Thin" xfId="101"/>
    <cellStyle name="Buena 2" xfId="102"/>
    <cellStyle name="Calc Currency (0)" xfId="103"/>
    <cellStyle name="Calculation" xfId="104"/>
    <cellStyle name="Cálculo 2" xfId="105"/>
    <cellStyle name="Celda de comprobación 2" xfId="106"/>
    <cellStyle name="Celda vinculada 2" xfId="107"/>
    <cellStyle name="Check Cell" xfId="108"/>
    <cellStyle name="Comma [0]_!!!GO" xfId="109"/>
    <cellStyle name="Comma 2" xfId="110"/>
    <cellStyle name="Comma 2 2" xfId="111"/>
    <cellStyle name="Comma 4" xfId="112"/>
    <cellStyle name="Comma 5" xfId="113"/>
    <cellStyle name="Comma_!!!GO" xfId="114"/>
    <cellStyle name="Comma0" xfId="115"/>
    <cellStyle name="Comma0 - Modelo1" xfId="116"/>
    <cellStyle name="Comma0 - Style1" xfId="117"/>
    <cellStyle name="Comma0 2" xfId="118"/>
    <cellStyle name="Comma0 3" xfId="119"/>
    <cellStyle name="Comma0 4" xfId="120"/>
    <cellStyle name="Comma0 5" xfId="121"/>
    <cellStyle name="Comma1 - Modelo2" xfId="122"/>
    <cellStyle name="Comma1 - Style2" xfId="123"/>
    <cellStyle name="Copied" xfId="124"/>
    <cellStyle name="COST1" xfId="125"/>
    <cellStyle name="Currency [0]_!!!GO" xfId="126"/>
    <cellStyle name="Currency_!!!GO" xfId="127"/>
    <cellStyle name="Currency0" xfId="128"/>
    <cellStyle name="Currency0 2" xfId="129"/>
    <cellStyle name="Currency0 3" xfId="130"/>
    <cellStyle name="Currency0 4" xfId="131"/>
    <cellStyle name="Currency0 5" xfId="132"/>
    <cellStyle name="Date" xfId="133"/>
    <cellStyle name="Date 2" xfId="134"/>
    <cellStyle name="Date 3" xfId="135"/>
    <cellStyle name="Date 4" xfId="136"/>
    <cellStyle name="Date 5" xfId="137"/>
    <cellStyle name="Dia" xfId="138"/>
    <cellStyle name="Diseño" xfId="139"/>
    <cellStyle name="Diseño 2" xfId="140"/>
    <cellStyle name="Diseño 3" xfId="141"/>
    <cellStyle name="Diseño 3 2" xfId="142"/>
    <cellStyle name="Encabez1" xfId="143"/>
    <cellStyle name="Encabez2" xfId="144"/>
    <cellStyle name="Encabezado 4 2" xfId="145"/>
    <cellStyle name="Énfasis1 2" xfId="146"/>
    <cellStyle name="Énfasis2 2" xfId="147"/>
    <cellStyle name="Énfasis3 2" xfId="148"/>
    <cellStyle name="Énfasis4 2" xfId="149"/>
    <cellStyle name="Énfasis5 2" xfId="150"/>
    <cellStyle name="Énfasis6 2" xfId="151"/>
    <cellStyle name="Entered" xfId="152"/>
    <cellStyle name="Entrada 2" xfId="153"/>
    <cellStyle name="Estilo 1" xfId="154"/>
    <cellStyle name="Euro" xfId="155"/>
    <cellStyle name="Euro 2" xfId="156"/>
    <cellStyle name="Explanatory Text" xfId="157"/>
    <cellStyle name="F2" xfId="158"/>
    <cellStyle name="F3" xfId="159"/>
    <cellStyle name="F4" xfId="160"/>
    <cellStyle name="F5" xfId="161"/>
    <cellStyle name="F6" xfId="162"/>
    <cellStyle name="F7" xfId="163"/>
    <cellStyle name="F8" xfId="164"/>
    <cellStyle name="Fijo" xfId="165"/>
    <cellStyle name="Financiero" xfId="166"/>
    <cellStyle name="Fixed" xfId="167"/>
    <cellStyle name="Fixed 2" xfId="168"/>
    <cellStyle name="Fixed 3" xfId="169"/>
    <cellStyle name="Fixed 4" xfId="170"/>
    <cellStyle name="Fixed 5" xfId="171"/>
    <cellStyle name="Good" xfId="172"/>
    <cellStyle name="Grey" xfId="173"/>
    <cellStyle name="Grey 2" xfId="174"/>
    <cellStyle name="Grey 3" xfId="175"/>
    <cellStyle name="Grey_2009Q2_Reporte_Osiptel" xfId="176"/>
    <cellStyle name="Header1" xfId="177"/>
    <cellStyle name="Header2" xfId="178"/>
    <cellStyle name="Heading 1" xfId="179"/>
    <cellStyle name="Heading 1 2" xfId="180"/>
    <cellStyle name="Heading 1 3" xfId="181"/>
    <cellStyle name="Heading 1 4" xfId="182"/>
    <cellStyle name="Heading 1 5" xfId="183"/>
    <cellStyle name="Heading 1_Nextel del Perú S.A. - Información periódica IV trimestre y anual de 2008 (OSIPTEL)" xfId="184"/>
    <cellStyle name="Heading 2" xfId="185"/>
    <cellStyle name="Heading 2 2" xfId="186"/>
    <cellStyle name="Heading 2 3" xfId="187"/>
    <cellStyle name="Heading 2 4" xfId="188"/>
    <cellStyle name="Heading 2 5" xfId="189"/>
    <cellStyle name="Heading 2_Nextel del Perú S.A. - Información periódica IV trimestre y anual de 2008 (OSIPTEL)" xfId="190"/>
    <cellStyle name="Heading 3" xfId="191"/>
    <cellStyle name="Heading 4" xfId="192"/>
    <cellStyle name="Helv 10 Bold" xfId="193"/>
    <cellStyle name="Helv 12 Bold" xfId="194"/>
    <cellStyle name="Hipervínculo 2" xfId="195"/>
    <cellStyle name="Incorrecto 2" xfId="196"/>
    <cellStyle name="Input" xfId="197"/>
    <cellStyle name="Input [yellow]" xfId="198"/>
    <cellStyle name="Input [yellow] 2" xfId="199"/>
    <cellStyle name="Input [yellow] 3" xfId="200"/>
    <cellStyle name="Input [yellow]_2009Q2_Reporte_Osiptel" xfId="201"/>
    <cellStyle name="Input Cells" xfId="202"/>
    <cellStyle name="Linked Cell" xfId="203"/>
    <cellStyle name="Linked Cells" xfId="204"/>
    <cellStyle name="Millares" xfId="346" builtinId="3"/>
    <cellStyle name="Millares [0] 2" xfId="205"/>
    <cellStyle name="Millares 10" xfId="206"/>
    <cellStyle name="Millares 11" xfId="207"/>
    <cellStyle name="Millares 2" xfId="208"/>
    <cellStyle name="Millares 2 2" xfId="209"/>
    <cellStyle name="Millares 3" xfId="210"/>
    <cellStyle name="Millares 4" xfId="211"/>
    <cellStyle name="Millares 5" xfId="212"/>
    <cellStyle name="Millares 5 2" xfId="213"/>
    <cellStyle name="Millares 6" xfId="214"/>
    <cellStyle name="Millares 7" xfId="215"/>
    <cellStyle name="Millares 8" xfId="216"/>
    <cellStyle name="Millares 9" xfId="217"/>
    <cellStyle name="Milliers [0]_!!!GO" xfId="218"/>
    <cellStyle name="Milliers_!!!GO" xfId="219"/>
    <cellStyle name="Moeda [0]_BZL98FC6" xfId="220"/>
    <cellStyle name="Moeda_BZL98FC6" xfId="221"/>
    <cellStyle name="Moneda 10" xfId="222"/>
    <cellStyle name="Moneda 11" xfId="223"/>
    <cellStyle name="Moneda 12" xfId="224"/>
    <cellStyle name="Moneda 13" xfId="225"/>
    <cellStyle name="Moneda 14" xfId="226"/>
    <cellStyle name="Moneda 15" xfId="227"/>
    <cellStyle name="Moneda 16" xfId="228"/>
    <cellStyle name="Moneda 17" xfId="229"/>
    <cellStyle name="Moneda 2" xfId="230"/>
    <cellStyle name="Moneda 2 2" xfId="231"/>
    <cellStyle name="Moneda 3" xfId="232"/>
    <cellStyle name="Moneda 4" xfId="233"/>
    <cellStyle name="Moneda 5" xfId="234"/>
    <cellStyle name="Moneda 6" xfId="235"/>
    <cellStyle name="Moneda 7" xfId="236"/>
    <cellStyle name="Moneda 8" xfId="237"/>
    <cellStyle name="Moneda 9" xfId="238"/>
    <cellStyle name="Monétaire [0]_!!!GO" xfId="239"/>
    <cellStyle name="Monétaire_!!!GO" xfId="240"/>
    <cellStyle name="Monetario" xfId="241"/>
    <cellStyle name="Neutral 2" xfId="242"/>
    <cellStyle name="no dec" xfId="243"/>
    <cellStyle name="no dec 2" xfId="244"/>
    <cellStyle name="no dec 3" xfId="245"/>
    <cellStyle name="no dec 4" xfId="246"/>
    <cellStyle name="no dec 5" xfId="247"/>
    <cellStyle name="no dec_Nextel del Perú S.A. - Información periódica IV trimestre y anual de 2008 (OSIPTEL)" xfId="248"/>
    <cellStyle name="Normal" xfId="0" builtinId="0"/>
    <cellStyle name="Normal - Style1" xfId="249"/>
    <cellStyle name="Normal - Style1 2" xfId="250"/>
    <cellStyle name="Normal - Style1 3" xfId="251"/>
    <cellStyle name="Normal - Style1 4" xfId="252"/>
    <cellStyle name="Normal - Style1 5" xfId="253"/>
    <cellStyle name="Normal 10" xfId="254"/>
    <cellStyle name="Normal 11" xfId="255"/>
    <cellStyle name="Normal 12" xfId="256"/>
    <cellStyle name="Normal 13" xfId="257"/>
    <cellStyle name="Normal 14" xfId="258"/>
    <cellStyle name="Normal 15" xfId="259"/>
    <cellStyle name="Normal 16" xfId="260"/>
    <cellStyle name="Normal 17" xfId="261"/>
    <cellStyle name="Normal 18" xfId="262"/>
    <cellStyle name="Normal 19" xfId="263"/>
    <cellStyle name="Normal 2" xfId="264"/>
    <cellStyle name="Normal 2 2" xfId="265"/>
    <cellStyle name="Normal 2 2 2" xfId="266"/>
    <cellStyle name="Normal 20" xfId="267"/>
    <cellStyle name="Normal 21" xfId="268"/>
    <cellStyle name="Normal 22" xfId="269"/>
    <cellStyle name="Normal 23" xfId="270"/>
    <cellStyle name="Normal 24" xfId="271"/>
    <cellStyle name="Normal 25" xfId="272"/>
    <cellStyle name="Normal 26" xfId="273"/>
    <cellStyle name="Normal 27" xfId="274"/>
    <cellStyle name="Normal 28" xfId="275"/>
    <cellStyle name="Normal 3" xfId="276"/>
    <cellStyle name="Normal 3 2" xfId="277"/>
    <cellStyle name="Normal 3 2 2" xfId="278"/>
    <cellStyle name="Normal 4" xfId="279"/>
    <cellStyle name="Normal 4 2" xfId="280"/>
    <cellStyle name="Normal 5" xfId="281"/>
    <cellStyle name="Normal 5 2" xfId="282"/>
    <cellStyle name="Normal 6" xfId="283"/>
    <cellStyle name="Normal 6 2" xfId="284"/>
    <cellStyle name="Normal 7" xfId="285"/>
    <cellStyle name="Normal 7 2" xfId="286"/>
    <cellStyle name="Normal 8" xfId="287"/>
    <cellStyle name="Normal 9" xfId="288"/>
    <cellStyle name="Normal_IEC17025" xfId="289"/>
    <cellStyle name="Normal_IEC17029" xfId="290"/>
    <cellStyle name="Normal_IEC17047" xfId="291"/>
    <cellStyle name="Notas 2" xfId="292"/>
    <cellStyle name="Note" xfId="293"/>
    <cellStyle name="Œ…‹æØ‚è [0.00]_!!!GO" xfId="294"/>
    <cellStyle name="Œ…‹æØ‚è_!!!GO" xfId="295"/>
    <cellStyle name="Output" xfId="296"/>
    <cellStyle name="Output Amounts" xfId="297"/>
    <cellStyle name="Output Amounts 2" xfId="298"/>
    <cellStyle name="Output Amounts 3" xfId="299"/>
    <cellStyle name="Output Amounts_2009Q2_Reporte_Osiptel" xfId="300"/>
    <cellStyle name="Output Column Headings" xfId="301"/>
    <cellStyle name="Output Line Items" xfId="302"/>
    <cellStyle name="Output Report Heading" xfId="303"/>
    <cellStyle name="Output Report Title" xfId="304"/>
    <cellStyle name="per.style" xfId="305"/>
    <cellStyle name="Percent [2]" xfId="306"/>
    <cellStyle name="Percent [2] 2" xfId="307"/>
    <cellStyle name="Percent [2] 3" xfId="308"/>
    <cellStyle name="Percent [2] 4" xfId="309"/>
    <cellStyle name="Percent [2] 5" xfId="310"/>
    <cellStyle name="Percent-0.0%" xfId="311"/>
    <cellStyle name="Percent-no dec" xfId="312"/>
    <cellStyle name="Porcentual 2" xfId="313"/>
    <cellStyle name="Porcentual 3" xfId="314"/>
    <cellStyle name="Porcentual 3 2" xfId="315"/>
    <cellStyle name="Porcentual 4" xfId="316"/>
    <cellStyle name="Porcentual 5" xfId="317"/>
    <cellStyle name="pricing" xfId="318"/>
    <cellStyle name="producto" xfId="319"/>
    <cellStyle name="PSChar" xfId="320"/>
    <cellStyle name="Red" xfId="321"/>
    <cellStyle name="RevList" xfId="322"/>
    <cellStyle name="RM" xfId="323"/>
    <cellStyle name="Salida 2" xfId="324"/>
    <cellStyle name="Separador de milhares [0]_IB06" xfId="325"/>
    <cellStyle name="Separador de milhares_IB06" xfId="326"/>
    <cellStyle name="Subtotal" xfId="327"/>
    <cellStyle name="Texto de advertencia 2" xfId="328"/>
    <cellStyle name="Texto explicativo 2" xfId="329"/>
    <cellStyle name="Title" xfId="330"/>
    <cellStyle name="Título 1 2" xfId="331"/>
    <cellStyle name="Título 2 2" xfId="332"/>
    <cellStyle name="Título 3 2" xfId="333"/>
    <cellStyle name="Título 4" xfId="334"/>
    <cellStyle name="Total 2" xfId="335"/>
    <cellStyle name="Total 2 2" xfId="336"/>
    <cellStyle name="Total 3" xfId="337"/>
    <cellStyle name="Total 4" xfId="338"/>
    <cellStyle name="Total 5" xfId="339"/>
    <cellStyle name="Warning Text" xfId="340"/>
    <cellStyle name="一般_1999_CORP ACCTG" xfId="341"/>
    <cellStyle name="千分位[0]_PERSONAL" xfId="342"/>
    <cellStyle name="千分位_PERSONAL" xfId="343"/>
    <cellStyle name="貨幣 [0]_PERSONAL" xfId="344"/>
    <cellStyle name="貨幣_PERSONAL" xfId="345"/>
  </cellStyles>
  <dxfs count="0"/>
  <tableStyles count="0" defaultTableStyle="TableStyleMedium2" defaultPivotStyle="PivotStyleLight16"/>
  <colors>
    <mruColors>
      <color rgb="FF00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dor1dtie\19%20TRANSPORTE\grabar%20Cd\CUADROS\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9"/>
  <sheetViews>
    <sheetView showGridLines="0" tabSelected="1" view="pageBreakPreview" zoomScale="150" zoomScaleNormal="115" zoomScaleSheetLayoutView="150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AD14" sqref="AD14"/>
    </sheetView>
  </sheetViews>
  <sheetFormatPr baseColWidth="10" defaultColWidth="11.42578125" defaultRowHeight="9"/>
  <cols>
    <col min="1" max="1" width="1.42578125" style="5" customWidth="1"/>
    <col min="2" max="2" width="42.7109375" style="5" customWidth="1"/>
    <col min="3" max="14" width="5.85546875" style="5" hidden="1" customWidth="1"/>
    <col min="15" max="21" width="5.5703125" style="5" hidden="1" customWidth="1"/>
    <col min="22" max="26" width="4.7109375" style="5" customWidth="1"/>
    <col min="27" max="27" width="4.140625" style="15" customWidth="1"/>
    <col min="28" max="34" width="8.7109375" style="5" customWidth="1"/>
    <col min="35" max="35" width="8.85546875" style="5" bestFit="1" customWidth="1"/>
    <col min="36" max="36" width="6.85546875" style="5" bestFit="1" customWidth="1"/>
    <col min="37" max="37" width="6.5703125" style="5" bestFit="1" customWidth="1"/>
    <col min="38" max="42" width="6.85546875" style="5" bestFit="1" customWidth="1"/>
    <col min="43" max="43" width="8" style="5" bestFit="1" customWidth="1"/>
    <col min="44" max="16384" width="11.42578125" style="5"/>
  </cols>
  <sheetData>
    <row r="1" spans="1:43" ht="14.25" customHeight="1">
      <c r="A1" s="1" t="s">
        <v>21</v>
      </c>
      <c r="C1" s="2"/>
      <c r="D1" s="2"/>
      <c r="E1" s="2"/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  <c r="S1" s="3"/>
      <c r="T1" s="3"/>
      <c r="U1" s="3"/>
      <c r="V1" s="3"/>
    </row>
    <row r="2" spans="1:43" ht="6" customHeight="1">
      <c r="B2" s="1"/>
      <c r="C2" s="60"/>
      <c r="D2" s="60"/>
      <c r="E2" s="60"/>
      <c r="F2" s="60"/>
      <c r="G2" s="60"/>
      <c r="H2" s="60"/>
      <c r="I2" s="60"/>
      <c r="J2" s="60"/>
      <c r="K2" s="60"/>
      <c r="L2" s="3"/>
      <c r="M2" s="3"/>
      <c r="N2" s="3"/>
      <c r="O2" s="3"/>
    </row>
    <row r="3" spans="1:43" ht="17.25" customHeight="1">
      <c r="A3" s="74" t="s">
        <v>0</v>
      </c>
      <c r="B3" s="75"/>
      <c r="C3" s="21">
        <v>2001</v>
      </c>
      <c r="D3" s="22">
        <v>2002</v>
      </c>
      <c r="E3" s="22">
        <v>2003</v>
      </c>
      <c r="F3" s="22">
        <v>2004</v>
      </c>
      <c r="G3" s="22">
        <v>2005</v>
      </c>
      <c r="H3" s="22">
        <v>2006</v>
      </c>
      <c r="I3" s="22">
        <v>2007</v>
      </c>
      <c r="J3" s="22">
        <v>2008</v>
      </c>
      <c r="K3" s="22">
        <v>2009</v>
      </c>
      <c r="L3" s="22" t="s">
        <v>10</v>
      </c>
      <c r="M3" s="22" t="s">
        <v>9</v>
      </c>
      <c r="N3" s="22" t="s">
        <v>8</v>
      </c>
      <c r="O3" s="22" t="s">
        <v>7</v>
      </c>
      <c r="P3" s="22" t="s">
        <v>11</v>
      </c>
      <c r="Q3" s="22">
        <v>2015</v>
      </c>
      <c r="R3" s="22">
        <v>2016</v>
      </c>
      <c r="S3" s="22">
        <v>2017</v>
      </c>
      <c r="T3" s="22">
        <v>2018</v>
      </c>
      <c r="U3" s="22">
        <v>2019</v>
      </c>
      <c r="V3" s="22">
        <v>2020</v>
      </c>
      <c r="W3" s="22">
        <v>2021</v>
      </c>
      <c r="X3" s="22">
        <v>2022</v>
      </c>
      <c r="Y3" s="22">
        <v>2023</v>
      </c>
      <c r="Z3" s="22">
        <v>2024</v>
      </c>
    </row>
    <row r="4" spans="1:43" ht="5.25" customHeight="1">
      <c r="B4" s="6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43" ht="15" customHeight="1">
      <c r="A5" s="68" t="s">
        <v>6</v>
      </c>
      <c r="B5" s="69"/>
      <c r="C5" s="7">
        <v>1793.2840000000001</v>
      </c>
      <c r="D5" s="7">
        <v>2306.9430000000002</v>
      </c>
      <c r="E5" s="7">
        <v>2930.3429999999998</v>
      </c>
      <c r="F5" s="7">
        <v>4092.558</v>
      </c>
      <c r="G5" s="7">
        <v>5583.3559999999998</v>
      </c>
      <c r="H5" s="7">
        <v>8772.4789999999994</v>
      </c>
      <c r="I5" s="7">
        <v>15417.368</v>
      </c>
      <c r="J5" s="7">
        <v>20951.833999999999</v>
      </c>
      <c r="K5" s="7">
        <v>24702.06</v>
      </c>
      <c r="L5" s="7">
        <v>29002.791000000001</v>
      </c>
      <c r="M5" s="7">
        <v>32305.455000000002</v>
      </c>
      <c r="N5" s="7">
        <v>29370.401999999998</v>
      </c>
      <c r="O5" s="7">
        <v>29953.848000000002</v>
      </c>
      <c r="P5" s="7">
        <v>31876.989000000001</v>
      </c>
      <c r="Q5" s="7">
        <v>34235.81</v>
      </c>
      <c r="R5" s="7">
        <v>37719.697</v>
      </c>
      <c r="S5" s="7">
        <v>38915.385999999999</v>
      </c>
      <c r="T5" s="7">
        <v>42154.771000000001</v>
      </c>
      <c r="U5" s="7">
        <v>39844.612999999998</v>
      </c>
      <c r="V5" s="7">
        <v>39358.383000000002</v>
      </c>
      <c r="W5" s="7">
        <v>43129.394</v>
      </c>
      <c r="X5" s="7">
        <v>41587.614999999998</v>
      </c>
      <c r="Y5" s="7">
        <v>41350.008000000002</v>
      </c>
      <c r="Z5" s="7">
        <v>42705.686999999998</v>
      </c>
      <c r="AJ5" s="10"/>
      <c r="AK5" s="10"/>
      <c r="AL5" s="10"/>
      <c r="AM5" s="10"/>
      <c r="AN5" s="10"/>
      <c r="AO5" s="10"/>
      <c r="AP5" s="10"/>
      <c r="AQ5" s="10"/>
    </row>
    <row r="6" spans="1:43" ht="15" customHeight="1">
      <c r="A6" s="68" t="s">
        <v>19</v>
      </c>
      <c r="B6" s="69"/>
      <c r="C6" s="8">
        <v>67.127621516471905</v>
      </c>
      <c r="D6" s="8">
        <v>85.445228977204238</v>
      </c>
      <c r="E6" s="8">
        <v>107.51724697658732</v>
      </c>
      <c r="F6" s="8">
        <v>148.86310393778339</v>
      </c>
      <c r="G6" s="8">
        <v>201.4027530574437</v>
      </c>
      <c r="H6" s="8">
        <v>314.0342520636637</v>
      </c>
      <c r="I6" s="8">
        <v>548.2284823234404</v>
      </c>
      <c r="J6" s="8">
        <v>740.33775951779012</v>
      </c>
      <c r="K6" s="11">
        <v>867.18565447696062</v>
      </c>
      <c r="L6" s="36">
        <v>1010.7997392387633</v>
      </c>
      <c r="M6" s="36">
        <v>1117.6144172131992</v>
      </c>
      <c r="N6" s="36">
        <v>1008.8358660594821</v>
      </c>
      <c r="O6" s="36">
        <v>1020.8750477909227</v>
      </c>
      <c r="P6" s="36">
        <v>1076.3284508381062</v>
      </c>
      <c r="Q6" s="36">
        <v>1142.5457171835244</v>
      </c>
      <c r="R6" s="36">
        <v>1239.8483559929055</v>
      </c>
      <c r="S6" s="36">
        <v>1256.389102186118</v>
      </c>
      <c r="T6" s="36">
        <v>1335.6123620300657</v>
      </c>
      <c r="U6" s="36">
        <v>1240.05219193686</v>
      </c>
      <c r="V6" s="36">
        <v>1206.3521648474398</v>
      </c>
      <c r="W6" s="36">
        <v>1305.5546272557383</v>
      </c>
      <c r="X6" s="36">
        <v>1245.2612830166622</v>
      </c>
      <c r="Y6" s="36">
        <v>1226.0629563488462</v>
      </c>
      <c r="Z6" s="36">
        <v>1254.6305198264422</v>
      </c>
      <c r="AB6" s="59"/>
      <c r="AJ6" s="10"/>
      <c r="AK6" s="10"/>
      <c r="AL6" s="10"/>
      <c r="AM6" s="10"/>
      <c r="AN6" s="10"/>
      <c r="AO6" s="10"/>
      <c r="AP6" s="10"/>
      <c r="AQ6" s="10"/>
    </row>
    <row r="7" spans="1:43" ht="12.75">
      <c r="A7" s="70" t="s">
        <v>38</v>
      </c>
      <c r="B7" s="71"/>
      <c r="C7" s="7">
        <f t="shared" ref="C7:Y7" si="0">+C9+C15</f>
        <v>1666.3709999999999</v>
      </c>
      <c r="D7" s="7">
        <f t="shared" si="0"/>
        <v>1769.8140000000001</v>
      </c>
      <c r="E7" s="7">
        <f t="shared" si="0"/>
        <v>1968.5309999999999</v>
      </c>
      <c r="F7" s="7">
        <f t="shared" si="0"/>
        <v>2193.692</v>
      </c>
      <c r="G7" s="7">
        <f t="shared" si="0"/>
        <v>2402.6770000000001</v>
      </c>
      <c r="H7" s="7">
        <f t="shared" si="0"/>
        <v>2558.9169999999999</v>
      </c>
      <c r="I7" s="7">
        <f t="shared" si="0"/>
        <v>2848.9300000000003</v>
      </c>
      <c r="J7" s="7">
        <f t="shared" si="0"/>
        <v>3072.0440000000003</v>
      </c>
      <c r="K7" s="7">
        <f t="shared" si="0"/>
        <v>3158.0479999999998</v>
      </c>
      <c r="L7" s="7">
        <f t="shared" si="0"/>
        <v>3151.4159999999997</v>
      </c>
      <c r="M7" s="7">
        <f t="shared" si="0"/>
        <v>3159.982</v>
      </c>
      <c r="N7" s="7">
        <f t="shared" si="0"/>
        <v>3311.1420000000003</v>
      </c>
      <c r="O7" s="7">
        <f t="shared" si="0"/>
        <v>3297.7469999999998</v>
      </c>
      <c r="P7" s="7">
        <f t="shared" si="0"/>
        <v>3241.806</v>
      </c>
      <c r="Q7" s="7">
        <f t="shared" si="0"/>
        <v>3154.97</v>
      </c>
      <c r="R7" s="7">
        <f t="shared" si="0"/>
        <v>3090.6869999999999</v>
      </c>
      <c r="S7" s="7">
        <f t="shared" si="0"/>
        <v>3105.1860000000001</v>
      </c>
      <c r="T7" s="7">
        <f t="shared" si="0"/>
        <v>2888.5949999999998</v>
      </c>
      <c r="U7" s="7">
        <f t="shared" si="0"/>
        <v>2617.6779999999999</v>
      </c>
      <c r="V7" s="7">
        <f t="shared" si="0"/>
        <v>2405.241</v>
      </c>
      <c r="W7" s="7">
        <f t="shared" si="0"/>
        <v>2266.0329999999999</v>
      </c>
      <c r="X7" s="7">
        <f t="shared" si="0"/>
        <v>1910.3440000000001</v>
      </c>
      <c r="Y7" s="7">
        <f t="shared" si="0"/>
        <v>1551.9260000000002</v>
      </c>
      <c r="Z7" s="7">
        <f>+Z9+Z15</f>
        <v>1477.1030000000001</v>
      </c>
      <c r="AJ7" s="10"/>
      <c r="AK7" s="10"/>
      <c r="AL7" s="10"/>
      <c r="AM7" s="10"/>
      <c r="AN7" s="10"/>
      <c r="AO7" s="10"/>
      <c r="AP7" s="10"/>
      <c r="AQ7" s="10"/>
    </row>
    <row r="8" spans="1:43" ht="12.75">
      <c r="A8" s="70" t="s">
        <v>18</v>
      </c>
      <c r="B8" s="71"/>
      <c r="C8" s="7">
        <v>62.376913971253188</v>
      </c>
      <c r="D8" s="7">
        <v>65.550888113430517</v>
      </c>
      <c r="E8" s="7">
        <v>72.227392393337027</v>
      </c>
      <c r="F8" s="7">
        <v>79.793566811633198</v>
      </c>
      <c r="G8" s="7">
        <v>86.669336955730515</v>
      </c>
      <c r="H8" s="7">
        <v>91.603249912367318</v>
      </c>
      <c r="I8" s="7">
        <v>101.30552569969916</v>
      </c>
      <c r="J8" s="7">
        <v>108.55136462517171</v>
      </c>
      <c r="K8" s="7">
        <v>110.86581126228567</v>
      </c>
      <c r="L8" s="40">
        <v>109.83254925475499</v>
      </c>
      <c r="M8" s="40">
        <v>109.32028170890023</v>
      </c>
      <c r="N8" s="40">
        <v>113.73350651502574</v>
      </c>
      <c r="O8" s="40">
        <v>112.39249215083726</v>
      </c>
      <c r="P8" s="40">
        <v>109.45977456960185</v>
      </c>
      <c r="Q8" s="40">
        <v>105.29026365500053</v>
      </c>
      <c r="R8" s="40">
        <v>101.59103865120245</v>
      </c>
      <c r="S8" s="40">
        <v>100.25139801159631</v>
      </c>
      <c r="T8" s="40">
        <v>91.520914462997268</v>
      </c>
      <c r="U8" s="40">
        <v>81.467909894993682</v>
      </c>
      <c r="V8" s="40">
        <v>73.721719902207894</v>
      </c>
      <c r="W8" s="40">
        <v>68.594283255271392</v>
      </c>
      <c r="X8" s="40">
        <v>57.201583222389232</v>
      </c>
      <c r="Y8" s="40">
        <v>46.015927725930297</v>
      </c>
      <c r="Z8" s="40">
        <v>43.395122170197098</v>
      </c>
      <c r="AJ8" s="10"/>
      <c r="AK8" s="10"/>
      <c r="AL8" s="10"/>
      <c r="AM8" s="10"/>
      <c r="AN8" s="10"/>
      <c r="AO8" s="10"/>
      <c r="AP8" s="10"/>
      <c r="AQ8" s="10"/>
    </row>
    <row r="9" spans="1:43" ht="12.75">
      <c r="A9" s="70" t="s">
        <v>2</v>
      </c>
      <c r="B9" s="71"/>
      <c r="C9" s="34">
        <v>1570.9559999999999</v>
      </c>
      <c r="D9" s="34">
        <v>1656.624</v>
      </c>
      <c r="E9" s="34">
        <v>1839.165</v>
      </c>
      <c r="F9" s="34">
        <v>2049.915</v>
      </c>
      <c r="G9" s="34">
        <v>2250.991</v>
      </c>
      <c r="H9" s="34">
        <v>2400.6030000000001</v>
      </c>
      <c r="I9" s="34">
        <v>2677.8470000000002</v>
      </c>
      <c r="J9" s="34">
        <v>2875.3850000000002</v>
      </c>
      <c r="K9" s="34">
        <v>2965.2829999999999</v>
      </c>
      <c r="L9" s="34">
        <v>2949.99</v>
      </c>
      <c r="M9" s="34">
        <v>2951.1439999999998</v>
      </c>
      <c r="N9" s="34">
        <v>3085.7930000000001</v>
      </c>
      <c r="O9" s="34">
        <v>3084.04</v>
      </c>
      <c r="P9" s="34">
        <v>3034.7710000000002</v>
      </c>
      <c r="Q9" s="34">
        <v>2964.395</v>
      </c>
      <c r="R9" s="34">
        <v>2933.6590000000001</v>
      </c>
      <c r="S9" s="34">
        <v>2959.3690000000001</v>
      </c>
      <c r="T9" s="34">
        <v>2758.7139999999999</v>
      </c>
      <c r="U9" s="34">
        <v>2510.0529999999999</v>
      </c>
      <c r="V9" s="34">
        <v>2311.5360000000001</v>
      </c>
      <c r="W9" s="34">
        <v>2177.819</v>
      </c>
      <c r="X9" s="34">
        <v>1862.402</v>
      </c>
      <c r="Y9" s="34">
        <v>1508.2670000000001</v>
      </c>
      <c r="Z9" s="34">
        <v>1440.1030000000001</v>
      </c>
      <c r="AJ9" s="10"/>
      <c r="AK9" s="10"/>
      <c r="AL9" s="10"/>
      <c r="AM9" s="10"/>
      <c r="AN9" s="10"/>
      <c r="AO9" s="10"/>
      <c r="AP9" s="10"/>
      <c r="AQ9" s="10"/>
    </row>
    <row r="10" spans="1:43" ht="12.75">
      <c r="A10" s="68" t="s">
        <v>20</v>
      </c>
      <c r="B10" s="69"/>
      <c r="C10" s="35">
        <v>5.8805264412681222</v>
      </c>
      <c r="D10" s="35">
        <v>6.1358523816640451</v>
      </c>
      <c r="E10" s="35">
        <v>6.7480823076238927</v>
      </c>
      <c r="F10" s="35">
        <v>7.4563808187598388</v>
      </c>
      <c r="G10" s="35">
        <v>8.1197721318061795</v>
      </c>
      <c r="H10" s="35">
        <v>8.5935978599297567</v>
      </c>
      <c r="I10" s="35">
        <v>9.5221959851018543</v>
      </c>
      <c r="J10" s="35">
        <v>10.16023746967001</v>
      </c>
      <c r="K10" s="36">
        <v>10.409864112808426</v>
      </c>
      <c r="L10" s="36">
        <v>102.81248872761795</v>
      </c>
      <c r="M10" s="36">
        <v>102.0954845450166</v>
      </c>
      <c r="N10" s="36">
        <v>105.99305564953748</v>
      </c>
      <c r="O10" s="36">
        <v>105.10901578952786</v>
      </c>
      <c r="P10" s="36">
        <v>102.4692253424064</v>
      </c>
      <c r="Q10" s="36">
        <v>98.930237411945384</v>
      </c>
      <c r="R10" s="36">
        <v>96.42952031650178</v>
      </c>
      <c r="S10" s="36">
        <v>95.543674189623346</v>
      </c>
      <c r="T10" s="36">
        <v>87.405824638577954</v>
      </c>
      <c r="U10" s="36">
        <v>78.118382641279254</v>
      </c>
      <c r="V10" s="36">
        <v>70.849619450138277</v>
      </c>
      <c r="W10" s="36">
        <v>65.923988470031929</v>
      </c>
      <c r="X10" s="36">
        <v>55.766052080957223</v>
      </c>
      <c r="Y10" s="36">
        <v>44.721401190137748</v>
      </c>
      <c r="Z10" s="36">
        <v>42.30811637554546</v>
      </c>
      <c r="AJ10" s="10"/>
      <c r="AK10" s="10"/>
      <c r="AL10" s="10"/>
      <c r="AM10" s="10"/>
      <c r="AN10" s="10"/>
      <c r="AO10" s="10"/>
      <c r="AP10" s="10"/>
      <c r="AQ10" s="10"/>
    </row>
    <row r="11" spans="1:43" s="30" customFormat="1" ht="12.75">
      <c r="A11" s="72" t="s">
        <v>36</v>
      </c>
      <c r="B11" s="73"/>
      <c r="C11" s="37">
        <v>1051458</v>
      </c>
      <c r="D11" s="37">
        <v>1095438</v>
      </c>
      <c r="E11" s="37">
        <v>1207770</v>
      </c>
      <c r="F11" s="37">
        <v>1335345</v>
      </c>
      <c r="G11" s="37">
        <v>1442462</v>
      </c>
      <c r="H11" s="37">
        <v>1525183</v>
      </c>
      <c r="I11" s="37">
        <v>1691234</v>
      </c>
      <c r="J11" s="37">
        <v>1826775</v>
      </c>
      <c r="K11" s="37">
        <v>1864813</v>
      </c>
      <c r="L11" s="37">
        <v>1861120</v>
      </c>
      <c r="M11" s="37">
        <v>1860605</v>
      </c>
      <c r="N11" s="37">
        <v>1953551</v>
      </c>
      <c r="O11" s="37">
        <v>1976.8140000000001</v>
      </c>
      <c r="P11" s="37">
        <v>1952.1990000000001</v>
      </c>
      <c r="Q11" s="37">
        <v>1909.6210000000001</v>
      </c>
      <c r="R11" s="37">
        <v>1905.5619999999999</v>
      </c>
      <c r="S11" s="37">
        <v>1934.68</v>
      </c>
      <c r="T11" s="37">
        <v>1810.8440000000001</v>
      </c>
      <c r="U11" s="37">
        <v>1676.3130000000001</v>
      </c>
      <c r="V11" s="37">
        <v>1537.463</v>
      </c>
      <c r="W11" s="37">
        <v>1404.8920000000001</v>
      </c>
      <c r="X11" s="37">
        <v>1213.3130000000001</v>
      </c>
      <c r="Y11" s="37">
        <v>911.51199999999994</v>
      </c>
      <c r="Z11" s="37">
        <v>885.87099999999998</v>
      </c>
      <c r="AA11" s="47"/>
      <c r="AJ11" s="31"/>
      <c r="AK11" s="31"/>
      <c r="AL11" s="31"/>
      <c r="AM11" s="31"/>
      <c r="AN11" s="31"/>
      <c r="AO11" s="31"/>
      <c r="AP11" s="31"/>
      <c r="AQ11" s="31"/>
    </row>
    <row r="12" spans="1:43" s="30" customFormat="1" ht="12.75">
      <c r="A12" s="72" t="s">
        <v>37</v>
      </c>
      <c r="B12" s="73"/>
      <c r="C12" s="37">
        <v>519498</v>
      </c>
      <c r="D12" s="37">
        <v>561186</v>
      </c>
      <c r="E12" s="37">
        <v>631395</v>
      </c>
      <c r="F12" s="37">
        <v>714570</v>
      </c>
      <c r="G12" s="37">
        <v>808529</v>
      </c>
      <c r="H12" s="37">
        <v>875420</v>
      </c>
      <c r="I12" s="37">
        <v>986613</v>
      </c>
      <c r="J12" s="37">
        <v>1048610</v>
      </c>
      <c r="K12" s="37">
        <v>1100470</v>
      </c>
      <c r="L12" s="37">
        <v>1088870</v>
      </c>
      <c r="M12" s="37">
        <v>1090539</v>
      </c>
      <c r="N12" s="37">
        <v>1132242</v>
      </c>
      <c r="O12" s="37">
        <v>1107.2260000000001</v>
      </c>
      <c r="P12" s="37">
        <v>1082.5719999999999</v>
      </c>
      <c r="Q12" s="37">
        <v>1054.7739999999999</v>
      </c>
      <c r="R12" s="37">
        <v>1028.097</v>
      </c>
      <c r="S12" s="37">
        <v>1024.6890000000001</v>
      </c>
      <c r="T12" s="37">
        <v>947.87</v>
      </c>
      <c r="U12" s="37">
        <v>833.74</v>
      </c>
      <c r="V12" s="37">
        <v>774.07299999999998</v>
      </c>
      <c r="W12" s="37">
        <v>772.92700000000002</v>
      </c>
      <c r="X12" s="37">
        <v>649.08900000000006</v>
      </c>
      <c r="Y12" s="37">
        <v>596.755</v>
      </c>
      <c r="Z12" s="37">
        <v>554.23199999999997</v>
      </c>
      <c r="AA12" s="47"/>
      <c r="AJ12" s="31"/>
      <c r="AK12" s="31"/>
      <c r="AL12" s="31"/>
      <c r="AM12" s="31"/>
      <c r="AN12" s="31"/>
      <c r="AO12" s="31"/>
      <c r="AP12" s="31"/>
      <c r="AQ12" s="31"/>
    </row>
    <row r="13" spans="1:43" ht="13.5" customHeight="1">
      <c r="A13" s="77" t="s">
        <v>23</v>
      </c>
      <c r="B13" s="78"/>
      <c r="C13" s="34">
        <v>2027.355</v>
      </c>
      <c r="D13" s="34">
        <v>2045.4349999999999</v>
      </c>
      <c r="E13" s="34">
        <v>2249.5079999999998</v>
      </c>
      <c r="F13" s="34">
        <v>2396.2460000000001</v>
      </c>
      <c r="G13" s="34">
        <v>2644.4940000000001</v>
      </c>
      <c r="H13" s="34">
        <v>2812.9360000000001</v>
      </c>
      <c r="I13" s="34">
        <v>3180.4349999999999</v>
      </c>
      <c r="J13" s="34">
        <v>3417.5569999999998</v>
      </c>
      <c r="K13" s="34">
        <v>3550.6039999999998</v>
      </c>
      <c r="L13" s="34">
        <v>3482.2060000000001</v>
      </c>
      <c r="M13" s="34">
        <v>3563.1080000000002</v>
      </c>
      <c r="N13" s="34">
        <v>3655.931</v>
      </c>
      <c r="O13" s="34">
        <v>3667.6320000000001</v>
      </c>
      <c r="P13" s="34">
        <v>3226.0859999999998</v>
      </c>
      <c r="Q13" s="34">
        <v>3177.0230000000001</v>
      </c>
      <c r="R13" s="34">
        <v>3136.1959999999999</v>
      </c>
      <c r="S13" s="34">
        <v>3143.3090000000002</v>
      </c>
      <c r="T13" s="34">
        <v>2959.34</v>
      </c>
      <c r="U13" s="34">
        <v>2718.7860000000001</v>
      </c>
      <c r="V13" s="34">
        <v>2518.5569999999998</v>
      </c>
      <c r="W13" s="38" t="s">
        <v>1</v>
      </c>
      <c r="X13" s="38" t="s">
        <v>1</v>
      </c>
      <c r="Y13" s="38" t="s">
        <v>1</v>
      </c>
      <c r="Z13" s="38" t="s">
        <v>1</v>
      </c>
      <c r="AJ13" s="10"/>
      <c r="AK13" s="10"/>
      <c r="AL13" s="10"/>
      <c r="AM13" s="10"/>
      <c r="AN13" s="10"/>
      <c r="AO13" s="10"/>
      <c r="AP13" s="10"/>
      <c r="AQ13" s="10"/>
    </row>
    <row r="14" spans="1:43" ht="12.75">
      <c r="A14" s="77" t="s">
        <v>24</v>
      </c>
      <c r="B14" s="78"/>
      <c r="C14" s="39">
        <v>77.487958448323056</v>
      </c>
      <c r="D14" s="39">
        <v>80.991280583347802</v>
      </c>
      <c r="E14" s="39">
        <v>81.758544535071678</v>
      </c>
      <c r="F14" s="39">
        <v>85.546934663636378</v>
      </c>
      <c r="G14" s="39">
        <v>85.119913299103729</v>
      </c>
      <c r="H14" s="39">
        <v>85.341543497612463</v>
      </c>
      <c r="I14" s="39">
        <v>84.197507573649517</v>
      </c>
      <c r="J14" s="39">
        <v>84.135685227781138</v>
      </c>
      <c r="K14" s="39">
        <v>83.514889297708223</v>
      </c>
      <c r="L14" s="39">
        <f>L9/L13*100</f>
        <v>84.716125352721804</v>
      </c>
      <c r="M14" s="39">
        <f>M9/M13*100</f>
        <v>82.824994358857481</v>
      </c>
      <c r="N14" s="39">
        <v>84.405121431449331</v>
      </c>
      <c r="O14" s="39">
        <v>84.088043729578104</v>
      </c>
      <c r="P14" s="39">
        <v>94.069748915558989</v>
      </c>
      <c r="Q14" s="39">
        <v>93.307319462276467</v>
      </c>
      <c r="R14" s="39">
        <v>93.541953372812173</v>
      </c>
      <c r="S14" s="39">
        <v>94.148204964895271</v>
      </c>
      <c r="T14" s="39">
        <v>93.220582967823901</v>
      </c>
      <c r="U14" s="39">
        <v>92.307375424178289</v>
      </c>
      <c r="V14" s="39">
        <v>91.698103318686051</v>
      </c>
      <c r="W14" s="35" t="s">
        <v>1</v>
      </c>
      <c r="X14" s="35" t="s">
        <v>1</v>
      </c>
      <c r="Y14" s="35" t="s">
        <v>1</v>
      </c>
      <c r="Z14" s="35" t="s">
        <v>1</v>
      </c>
      <c r="AJ14" s="10"/>
      <c r="AK14" s="10"/>
      <c r="AL14" s="10"/>
      <c r="AM14" s="10"/>
      <c r="AN14" s="10"/>
      <c r="AO14" s="10"/>
      <c r="AP14" s="10"/>
      <c r="AQ14" s="10"/>
    </row>
    <row r="15" spans="1:43" ht="12.75">
      <c r="A15" s="72" t="s">
        <v>25</v>
      </c>
      <c r="B15" s="73"/>
      <c r="C15" s="35">
        <v>95.415000000000006</v>
      </c>
      <c r="D15" s="35">
        <v>113.19</v>
      </c>
      <c r="E15" s="35">
        <v>129.36600000000001</v>
      </c>
      <c r="F15" s="35">
        <v>143.77699999999999</v>
      </c>
      <c r="G15" s="35">
        <v>151.68600000000001</v>
      </c>
      <c r="H15" s="35">
        <v>158.31399999999999</v>
      </c>
      <c r="I15" s="35">
        <v>171.083</v>
      </c>
      <c r="J15" s="35">
        <v>196.65899999999999</v>
      </c>
      <c r="K15" s="35">
        <v>192.76499999999999</v>
      </c>
      <c r="L15" s="35">
        <v>201.42599999999999</v>
      </c>
      <c r="M15" s="35">
        <v>208.83799999999999</v>
      </c>
      <c r="N15" s="35">
        <v>225.34899999999999</v>
      </c>
      <c r="O15" s="35">
        <v>213.70699999999999</v>
      </c>
      <c r="P15" s="34">
        <v>207.035</v>
      </c>
      <c r="Q15" s="34">
        <v>190.57499999999999</v>
      </c>
      <c r="R15" s="34">
        <v>157.02799999999999</v>
      </c>
      <c r="S15" s="34">
        <v>145.81700000000001</v>
      </c>
      <c r="T15" s="34">
        <v>129.881</v>
      </c>
      <c r="U15" s="34">
        <v>107.625</v>
      </c>
      <c r="V15" s="34">
        <v>93.704999999999998</v>
      </c>
      <c r="W15" s="34">
        <v>88.213999999999999</v>
      </c>
      <c r="X15" s="34">
        <v>47.942</v>
      </c>
      <c r="Y15" s="34">
        <v>43.658999999999999</v>
      </c>
      <c r="Z15" s="34">
        <v>37</v>
      </c>
      <c r="AJ15" s="10"/>
      <c r="AK15" s="10"/>
      <c r="AL15" s="10"/>
      <c r="AM15" s="10"/>
      <c r="AN15" s="10"/>
      <c r="AO15" s="10"/>
      <c r="AP15" s="10"/>
      <c r="AQ15" s="10"/>
    </row>
    <row r="16" spans="1:43" ht="12.75">
      <c r="A16" s="72" t="s">
        <v>4</v>
      </c>
      <c r="B16" s="73"/>
      <c r="C16" s="35">
        <v>3.5716495585719645</v>
      </c>
      <c r="D16" s="35">
        <v>4.1923642967900587</v>
      </c>
      <c r="E16" s="35">
        <v>4.7465693170980998</v>
      </c>
      <c r="F16" s="35">
        <v>5.2297586240348179</v>
      </c>
      <c r="G16" s="35">
        <v>5.471615637668708</v>
      </c>
      <c r="H16" s="35">
        <v>5.6672713130697554</v>
      </c>
      <c r="I16" s="35">
        <v>6.0835658486806024</v>
      </c>
      <c r="J16" s="35">
        <v>6.9489899284716117</v>
      </c>
      <c r="K16" s="36">
        <v>6.767170134201411</v>
      </c>
      <c r="L16" s="36">
        <v>7.0200605271371002</v>
      </c>
      <c r="M16" s="36">
        <v>7.2247971638836255</v>
      </c>
      <c r="N16" s="36">
        <v>7.7404508654882633</v>
      </c>
      <c r="O16" s="36">
        <v>7.283476361309396</v>
      </c>
      <c r="P16" s="36">
        <v>6.9905492271954328</v>
      </c>
      <c r="Q16" s="36">
        <v>6.3600262430551568</v>
      </c>
      <c r="R16" s="36">
        <v>5.1615183347006726</v>
      </c>
      <c r="S16" s="36">
        <v>4.7077238219729631</v>
      </c>
      <c r="T16" s="36">
        <v>4.1150898244193277</v>
      </c>
      <c r="U16" s="36">
        <v>3.3495272537144349</v>
      </c>
      <c r="V16" s="36">
        <v>2.8721004520696201</v>
      </c>
      <c r="W16" s="36">
        <v>2.6702947852394519</v>
      </c>
      <c r="X16" s="36">
        <v>1.43553114143201</v>
      </c>
      <c r="Y16" s="36">
        <v>1.2945265357925499</v>
      </c>
      <c r="Z16" s="36">
        <v>1.0870057946516201</v>
      </c>
      <c r="AJ16" s="10"/>
      <c r="AK16" s="10"/>
      <c r="AL16" s="10"/>
      <c r="AM16" s="10"/>
      <c r="AN16" s="10"/>
      <c r="AO16" s="10"/>
      <c r="AP16" s="10"/>
      <c r="AQ16" s="10"/>
    </row>
    <row r="17" spans="1:43" s="32" customFormat="1" ht="12.75">
      <c r="A17" s="72" t="s">
        <v>31</v>
      </c>
      <c r="B17" s="73"/>
      <c r="C17" s="37">
        <v>49734</v>
      </c>
      <c r="D17" s="37">
        <v>56690</v>
      </c>
      <c r="E17" s="37">
        <v>67694</v>
      </c>
      <c r="F17" s="37">
        <v>76952</v>
      </c>
      <c r="G17" s="37">
        <v>82452</v>
      </c>
      <c r="H17" s="37">
        <v>88823</v>
      </c>
      <c r="I17" s="37">
        <v>98330</v>
      </c>
      <c r="J17" s="37">
        <v>106094</v>
      </c>
      <c r="K17" s="37">
        <v>98290</v>
      </c>
      <c r="L17" s="37">
        <v>100843</v>
      </c>
      <c r="M17" s="37">
        <v>98965</v>
      </c>
      <c r="N17" s="37">
        <v>104841</v>
      </c>
      <c r="O17" s="37">
        <v>100.93899999999999</v>
      </c>
      <c r="P17" s="37">
        <v>96.460999999999999</v>
      </c>
      <c r="Q17" s="37">
        <v>88.89</v>
      </c>
      <c r="R17" s="37">
        <v>75.741</v>
      </c>
      <c r="S17" s="37">
        <v>70.66</v>
      </c>
      <c r="T17" s="37">
        <v>64.278999999999996</v>
      </c>
      <c r="U17" s="37">
        <v>56.268999999999998</v>
      </c>
      <c r="V17" s="37">
        <v>49.015999999999998</v>
      </c>
      <c r="W17" s="37">
        <v>47.133000000000003</v>
      </c>
      <c r="X17" s="37">
        <v>26.829000000000001</v>
      </c>
      <c r="Y17" s="37">
        <v>21.24</v>
      </c>
      <c r="Z17" s="37">
        <v>17.981000000000002</v>
      </c>
      <c r="AA17" s="48"/>
      <c r="AJ17" s="33"/>
      <c r="AK17" s="33"/>
      <c r="AL17" s="33"/>
      <c r="AM17" s="33"/>
      <c r="AN17" s="33"/>
      <c r="AO17" s="33"/>
      <c r="AP17" s="33"/>
      <c r="AQ17" s="33"/>
    </row>
    <row r="18" spans="1:43" s="32" customFormat="1" ht="12.75">
      <c r="A18" s="72" t="s">
        <v>32</v>
      </c>
      <c r="B18" s="73"/>
      <c r="C18" s="37">
        <v>45681</v>
      </c>
      <c r="D18" s="37">
        <v>56500</v>
      </c>
      <c r="E18" s="37">
        <v>61672</v>
      </c>
      <c r="F18" s="37">
        <v>66825</v>
      </c>
      <c r="G18" s="37">
        <v>69234</v>
      </c>
      <c r="H18" s="37">
        <v>69491</v>
      </c>
      <c r="I18" s="37">
        <v>72753</v>
      </c>
      <c r="J18" s="37">
        <v>90565</v>
      </c>
      <c r="K18" s="37">
        <v>94475</v>
      </c>
      <c r="L18" s="37">
        <v>100583</v>
      </c>
      <c r="M18" s="37">
        <v>109873</v>
      </c>
      <c r="N18" s="37">
        <v>120508</v>
      </c>
      <c r="O18" s="37">
        <v>112.768</v>
      </c>
      <c r="P18" s="37">
        <v>110.574</v>
      </c>
      <c r="Q18" s="37">
        <v>101.685</v>
      </c>
      <c r="R18" s="37">
        <v>81.287000000000006</v>
      </c>
      <c r="S18" s="37">
        <v>75.156999999999996</v>
      </c>
      <c r="T18" s="37">
        <v>65.602000000000004</v>
      </c>
      <c r="U18" s="37">
        <v>51.356000000000002</v>
      </c>
      <c r="V18" s="37">
        <v>44.689</v>
      </c>
      <c r="W18" s="37">
        <v>41.081000000000003</v>
      </c>
      <c r="X18" s="37">
        <v>21.113</v>
      </c>
      <c r="Y18" s="37">
        <v>22.614000000000001</v>
      </c>
      <c r="Z18" s="37">
        <v>18.744</v>
      </c>
      <c r="AA18" s="48"/>
      <c r="AJ18" s="33"/>
      <c r="AK18" s="33"/>
      <c r="AL18" s="33"/>
      <c r="AM18" s="33"/>
      <c r="AN18" s="33"/>
      <c r="AO18" s="33"/>
      <c r="AP18" s="33"/>
      <c r="AQ18" s="33"/>
    </row>
    <row r="19" spans="1:43" ht="12.75">
      <c r="A19" s="72" t="s">
        <v>5</v>
      </c>
      <c r="B19" s="73"/>
      <c r="C19" s="35">
        <v>371.01</v>
      </c>
      <c r="D19" s="35">
        <v>349.56</v>
      </c>
      <c r="E19" s="34">
        <v>452.91899999999998</v>
      </c>
      <c r="F19" s="34">
        <v>510.73200000000003</v>
      </c>
      <c r="G19" s="34">
        <v>583.327</v>
      </c>
      <c r="H19" s="34">
        <v>690.80700000000002</v>
      </c>
      <c r="I19" s="34">
        <v>812.45100000000002</v>
      </c>
      <c r="J19" s="34">
        <v>862.18100000000004</v>
      </c>
      <c r="K19" s="34">
        <v>977.72299999999996</v>
      </c>
      <c r="L19" s="34">
        <v>1015.479</v>
      </c>
      <c r="M19" s="34">
        <v>1175.058</v>
      </c>
      <c r="N19" s="34">
        <v>1320.172</v>
      </c>
      <c r="O19" s="34">
        <v>1418.194</v>
      </c>
      <c r="P19" s="34">
        <v>1485.875</v>
      </c>
      <c r="Q19" s="34">
        <v>1791.05</v>
      </c>
      <c r="R19" s="34">
        <v>1848.999</v>
      </c>
      <c r="S19" s="34">
        <v>1990.6610000000001</v>
      </c>
      <c r="T19" s="34">
        <v>2212.7359999999999</v>
      </c>
      <c r="U19" s="34">
        <v>2020.979</v>
      </c>
      <c r="V19" s="34">
        <v>1995.3810000000001</v>
      </c>
      <c r="W19" s="34">
        <v>2020.1890000000001</v>
      </c>
      <c r="X19" s="34">
        <v>1882.2760000000001</v>
      </c>
      <c r="Y19" s="34">
        <v>1598.4860000000001</v>
      </c>
      <c r="Z19" s="34">
        <v>1580.0309999999999</v>
      </c>
      <c r="AJ19" s="10"/>
      <c r="AK19" s="10"/>
      <c r="AL19" s="10"/>
      <c r="AM19" s="10"/>
      <c r="AN19" s="10"/>
      <c r="AO19" s="10"/>
      <c r="AP19" s="10"/>
      <c r="AQ19" s="10"/>
    </row>
    <row r="20" spans="1:43" ht="12.75">
      <c r="A20" s="70" t="s">
        <v>15</v>
      </c>
      <c r="B20" s="71"/>
      <c r="C20" s="35" t="s">
        <v>1</v>
      </c>
      <c r="D20" s="35" t="s">
        <v>1</v>
      </c>
      <c r="E20" s="35" t="s">
        <v>1</v>
      </c>
      <c r="F20" s="35" t="s">
        <v>1</v>
      </c>
      <c r="G20" s="35" t="s">
        <v>1</v>
      </c>
      <c r="H20" s="35" t="s">
        <v>1</v>
      </c>
      <c r="I20" s="35" t="s">
        <v>1</v>
      </c>
      <c r="J20" s="35" t="s">
        <v>1</v>
      </c>
      <c r="K20" s="35" t="s">
        <v>1</v>
      </c>
      <c r="L20" s="40">
        <v>35.518106124804675</v>
      </c>
      <c r="M20" s="40">
        <v>40.651393452335135</v>
      </c>
      <c r="N20" s="40">
        <v>45.346225188455996</v>
      </c>
      <c r="O20" s="40">
        <v>48.334319768425075</v>
      </c>
      <c r="P20" s="40">
        <v>50.170658743492709</v>
      </c>
      <c r="Q20" s="40">
        <v>59.772399331622402</v>
      </c>
      <c r="R20" s="40">
        <v>60.776691031810941</v>
      </c>
      <c r="S20" s="40">
        <v>64.268790409708899</v>
      </c>
      <c r="T20" s="40">
        <v>70.10730898073102</v>
      </c>
      <c r="U20" s="40">
        <v>62.897321623085197</v>
      </c>
      <c r="V20" s="40">
        <v>61.159326312908973</v>
      </c>
      <c r="W20" s="40">
        <v>61.152426507108878</v>
      </c>
      <c r="X20" s="40">
        <v>56.361140852907077</v>
      </c>
      <c r="Y20" s="40">
        <v>47.396471382599053</v>
      </c>
      <c r="Z20" s="40">
        <v>46.41899601970794</v>
      </c>
      <c r="AJ20" s="10"/>
      <c r="AK20" s="10"/>
      <c r="AL20" s="10"/>
      <c r="AM20" s="10"/>
      <c r="AN20" s="10"/>
      <c r="AO20" s="10"/>
      <c r="AP20" s="10"/>
      <c r="AQ20" s="10"/>
    </row>
    <row r="21" spans="1:43" ht="12.75">
      <c r="A21" s="68" t="s">
        <v>17</v>
      </c>
      <c r="B21" s="69"/>
      <c r="C21" s="34">
        <v>878.28703967999991</v>
      </c>
      <c r="D21" s="34">
        <v>889.29428395132629</v>
      </c>
      <c r="E21" s="34">
        <v>984.459359797297</v>
      </c>
      <c r="F21" s="34">
        <v>1057.6694697030648</v>
      </c>
      <c r="G21" s="34">
        <v>1062.0964557516363</v>
      </c>
      <c r="H21" s="34">
        <v>1114.4818856435472</v>
      </c>
      <c r="I21" s="34">
        <v>1013.0373854156427</v>
      </c>
      <c r="J21" s="34">
        <v>837.4093899007039</v>
      </c>
      <c r="K21" s="34">
        <v>944.59833075450547</v>
      </c>
      <c r="L21" s="34">
        <v>962.077</v>
      </c>
      <c r="M21" s="34">
        <v>802.84299999999996</v>
      </c>
      <c r="N21" s="34">
        <v>846.77272280263116</v>
      </c>
      <c r="O21" s="34">
        <v>768.57414396275453</v>
      </c>
      <c r="P21" s="34">
        <v>541.08251494106912</v>
      </c>
      <c r="Q21" s="34">
        <v>312.50683360086236</v>
      </c>
      <c r="R21" s="34">
        <v>187.95187293685092</v>
      </c>
      <c r="S21" s="34">
        <v>106.39596555218669</v>
      </c>
      <c r="T21" s="34">
        <v>68.570960158091381</v>
      </c>
      <c r="U21" s="34">
        <v>42.606296611439149</v>
      </c>
      <c r="V21" s="34">
        <v>27.884931398459546</v>
      </c>
      <c r="W21" s="34">
        <v>19.486604172188439</v>
      </c>
      <c r="X21" s="34">
        <v>11.839008039550235</v>
      </c>
      <c r="Y21" s="34">
        <v>10.513195028449996</v>
      </c>
      <c r="Z21" s="34">
        <v>3.1988477496666641</v>
      </c>
      <c r="AB21" s="29" t="s">
        <v>12</v>
      </c>
      <c r="AJ21" s="10"/>
      <c r="AK21" s="10"/>
      <c r="AL21" s="10"/>
      <c r="AM21" s="10"/>
      <c r="AN21" s="10"/>
      <c r="AO21" s="10"/>
      <c r="AP21" s="10"/>
      <c r="AQ21" s="10"/>
    </row>
    <row r="22" spans="1:43" ht="12.75" hidden="1">
      <c r="B22" s="46" t="s">
        <v>16</v>
      </c>
      <c r="C22" s="8" t="s">
        <v>1</v>
      </c>
      <c r="D22" s="8" t="s">
        <v>1</v>
      </c>
      <c r="E22" s="8">
        <v>57.271793000000002</v>
      </c>
      <c r="F22" s="8">
        <v>92.003635000000003</v>
      </c>
      <c r="G22" s="8">
        <v>127.355662</v>
      </c>
      <c r="H22" s="8">
        <v>235.81164200000001</v>
      </c>
      <c r="I22" s="8">
        <v>905.03683899999999</v>
      </c>
      <c r="J22" s="7">
        <v>1903.386643</v>
      </c>
      <c r="K22" s="7">
        <v>2395.392276</v>
      </c>
      <c r="L22" s="7">
        <v>1769.854298</v>
      </c>
      <c r="M22" s="8" t="s">
        <v>1</v>
      </c>
      <c r="N22" s="8" t="s">
        <v>1</v>
      </c>
      <c r="O22" s="8" t="s">
        <v>1</v>
      </c>
      <c r="P22" s="8" t="s">
        <v>1</v>
      </c>
      <c r="Q22" s="8" t="s">
        <v>1</v>
      </c>
      <c r="R22" s="8" t="s">
        <v>1</v>
      </c>
      <c r="S22" s="8" t="s">
        <v>1</v>
      </c>
      <c r="T22" s="8" t="s">
        <v>1</v>
      </c>
      <c r="U22" s="8" t="s">
        <v>1</v>
      </c>
      <c r="V22" s="8" t="s">
        <v>1</v>
      </c>
      <c r="W22" s="8" t="s">
        <v>1</v>
      </c>
      <c r="X22" s="8" t="s">
        <v>1</v>
      </c>
      <c r="Y22" s="8" t="s">
        <v>1</v>
      </c>
      <c r="Z22" s="8" t="s">
        <v>1</v>
      </c>
      <c r="AJ22" s="10"/>
      <c r="AK22" s="10"/>
      <c r="AL22" s="10"/>
      <c r="AM22" s="10"/>
      <c r="AN22" s="10"/>
      <c r="AO22" s="10"/>
      <c r="AP22" s="10"/>
      <c r="AQ22" s="10"/>
    </row>
    <row r="23" spans="1:43" ht="19.5" customHeight="1">
      <c r="A23" s="68" t="s">
        <v>26</v>
      </c>
      <c r="B23" s="69"/>
      <c r="C23" s="8">
        <v>109.77698328</v>
      </c>
      <c r="D23" s="8">
        <v>144.3778901546406</v>
      </c>
      <c r="E23" s="8">
        <v>187.61215914949935</v>
      </c>
      <c r="F23" s="8">
        <v>218.25544349249452</v>
      </c>
      <c r="G23" s="8">
        <v>276.4379993131667</v>
      </c>
      <c r="H23" s="8">
        <v>349.31170361521492</v>
      </c>
      <c r="I23" s="8">
        <v>438.06600701963259</v>
      </c>
      <c r="J23" s="8">
        <v>443.80466315457835</v>
      </c>
      <c r="K23" s="8">
        <v>481.46317765638906</v>
      </c>
      <c r="L23" s="8">
        <v>370.55830850979032</v>
      </c>
      <c r="M23" s="8">
        <v>307.46770617666436</v>
      </c>
      <c r="N23" s="8">
        <v>290.45376640048852</v>
      </c>
      <c r="O23" s="8">
        <v>296.76986317082805</v>
      </c>
      <c r="P23" s="7">
        <v>228.49214701069081</v>
      </c>
      <c r="Q23" s="7">
        <v>120.08781259464534</v>
      </c>
      <c r="R23" s="7">
        <v>71.537036080296616</v>
      </c>
      <c r="S23" s="7">
        <v>44.565970939776349</v>
      </c>
      <c r="T23" s="7">
        <v>31.244629269966993</v>
      </c>
      <c r="U23" s="7">
        <v>24.656305151561174</v>
      </c>
      <c r="V23" s="7">
        <v>18.574925858502855</v>
      </c>
      <c r="W23" s="7">
        <v>13.975619303530932</v>
      </c>
      <c r="X23" s="7">
        <v>11.297912092473432</v>
      </c>
      <c r="Y23" s="7">
        <v>7.3</v>
      </c>
      <c r="Z23" s="7">
        <v>4.5</v>
      </c>
      <c r="AJ23" s="10"/>
      <c r="AK23" s="10"/>
      <c r="AL23" s="10"/>
      <c r="AM23" s="10"/>
      <c r="AN23" s="10"/>
      <c r="AO23" s="10"/>
      <c r="AP23" s="10"/>
      <c r="AQ23" s="10"/>
    </row>
    <row r="24" spans="1:43" ht="15" customHeight="1">
      <c r="A24" s="66" t="s">
        <v>27</v>
      </c>
      <c r="B24" s="67"/>
      <c r="C24" s="41" t="s">
        <v>1</v>
      </c>
      <c r="D24" s="41" t="s">
        <v>1</v>
      </c>
      <c r="E24" s="42">
        <v>12.493798999999999</v>
      </c>
      <c r="F24" s="42">
        <v>27.534596000000001</v>
      </c>
      <c r="G24" s="42">
        <v>37.274920999999999</v>
      </c>
      <c r="H24" s="42">
        <v>54.438622000000002</v>
      </c>
      <c r="I24" s="42">
        <v>88.445908000000003</v>
      </c>
      <c r="J24" s="42">
        <v>106.057993</v>
      </c>
      <c r="K24" s="42">
        <v>84.491031000000007</v>
      </c>
      <c r="L24" s="42">
        <v>90.94179512734857</v>
      </c>
      <c r="M24" s="42">
        <v>100.08900531569999</v>
      </c>
      <c r="N24" s="42">
        <v>110.81422876063631</v>
      </c>
      <c r="O24" s="42">
        <v>134.44447953099035</v>
      </c>
      <c r="P24" s="42">
        <v>131.02124608502692</v>
      </c>
      <c r="Q24" s="42">
        <v>131.05522825549667</v>
      </c>
      <c r="R24" s="42">
        <v>167.48849948916668</v>
      </c>
      <c r="S24" s="42">
        <v>259.88774197105073</v>
      </c>
      <c r="T24" s="42">
        <v>252.97314121067467</v>
      </c>
      <c r="U24" s="42">
        <v>218.0102321049493</v>
      </c>
      <c r="V24" s="42">
        <v>230.52946716294079</v>
      </c>
      <c r="W24" s="42">
        <v>183.32265979355856</v>
      </c>
      <c r="X24" s="42">
        <v>134.11188210808038</v>
      </c>
      <c r="Y24" s="42">
        <v>48.71</v>
      </c>
      <c r="Z24" s="42">
        <v>42.03</v>
      </c>
      <c r="AJ24" s="10"/>
      <c r="AK24" s="10"/>
      <c r="AL24" s="10"/>
      <c r="AM24" s="10"/>
      <c r="AN24" s="10"/>
      <c r="AO24" s="10"/>
      <c r="AP24" s="10"/>
      <c r="AQ24" s="10"/>
    </row>
    <row r="25" spans="1:43" ht="15" customHeight="1">
      <c r="A25" s="66" t="s">
        <v>28</v>
      </c>
      <c r="B25" s="67"/>
      <c r="C25" s="41" t="s">
        <v>1</v>
      </c>
      <c r="D25" s="41" t="s">
        <v>1</v>
      </c>
      <c r="E25" s="42">
        <v>1561.628827</v>
      </c>
      <c r="F25" s="42">
        <v>2067.2709519999999</v>
      </c>
      <c r="G25" s="42">
        <v>2425.294598</v>
      </c>
      <c r="H25" s="42">
        <v>2495.9057240000002</v>
      </c>
      <c r="I25" s="42">
        <v>2479.7048169999998</v>
      </c>
      <c r="J25" s="42">
        <v>2718.9134749999998</v>
      </c>
      <c r="K25" s="42">
        <v>2741.0042619999999</v>
      </c>
      <c r="L25" s="42">
        <v>2580.5928344187432</v>
      </c>
      <c r="M25" s="42">
        <v>2402.1142412183876</v>
      </c>
      <c r="N25" s="42">
        <v>2361.9070053542296</v>
      </c>
      <c r="O25" s="42">
        <v>2129.0658311432658</v>
      </c>
      <c r="P25" s="42">
        <v>1796.0510085420453</v>
      </c>
      <c r="Q25" s="42">
        <v>1694.2001691411649</v>
      </c>
      <c r="R25" s="42">
        <v>1350.2855840924872</v>
      </c>
      <c r="S25" s="42">
        <v>900.43878639403829</v>
      </c>
      <c r="T25" s="42">
        <v>802.6569915840355</v>
      </c>
      <c r="U25" s="42">
        <v>784.68221147393524</v>
      </c>
      <c r="V25" s="42">
        <v>801.00469995695016</v>
      </c>
      <c r="W25" s="42">
        <v>680.43067087969257</v>
      </c>
      <c r="X25" s="42">
        <v>784.13835345894074</v>
      </c>
      <c r="Y25" s="42">
        <v>802.25962508203315</v>
      </c>
      <c r="Z25" s="42">
        <v>282.73946183902871</v>
      </c>
      <c r="AJ25" s="10"/>
      <c r="AK25" s="10"/>
      <c r="AL25" s="10"/>
      <c r="AM25" s="10"/>
      <c r="AN25" s="10"/>
      <c r="AO25" s="10"/>
      <c r="AP25" s="10"/>
      <c r="AQ25" s="10"/>
    </row>
    <row r="26" spans="1:43" ht="15" customHeight="1">
      <c r="A26" s="66" t="s">
        <v>29</v>
      </c>
      <c r="B26" s="67"/>
      <c r="C26" s="41" t="s">
        <v>1</v>
      </c>
      <c r="D26" s="41" t="s">
        <v>1</v>
      </c>
      <c r="E26" s="42" t="s">
        <v>1</v>
      </c>
      <c r="F26" s="42" t="s">
        <v>1</v>
      </c>
      <c r="G26" s="42" t="s">
        <v>1</v>
      </c>
      <c r="H26" s="42" t="s">
        <v>1</v>
      </c>
      <c r="I26" s="42" t="s">
        <v>1</v>
      </c>
      <c r="J26" s="42">
        <v>760.08100000000002</v>
      </c>
      <c r="K26" s="42">
        <v>832.79</v>
      </c>
      <c r="L26" s="42">
        <v>944.54700000000003</v>
      </c>
      <c r="M26" s="42">
        <v>1202.463</v>
      </c>
      <c r="N26" s="42">
        <v>1445.386</v>
      </c>
      <c r="O26" s="42">
        <v>1632.2190000000001</v>
      </c>
      <c r="P26" s="42">
        <v>1774.068</v>
      </c>
      <c r="Q26" s="42">
        <v>1995.2570000000001</v>
      </c>
      <c r="R26" s="42">
        <v>2117.509</v>
      </c>
      <c r="S26" s="42">
        <v>2324.2089999999998</v>
      </c>
      <c r="T26" s="42">
        <v>2586.183</v>
      </c>
      <c r="U26" s="42">
        <v>2405.6570000000002</v>
      </c>
      <c r="V26" s="42">
        <v>2776.4470000000001</v>
      </c>
      <c r="W26" s="42">
        <v>3085.6219999999998</v>
      </c>
      <c r="X26" s="42">
        <v>3286.1109999999999</v>
      </c>
      <c r="Y26" s="42">
        <v>3540.297</v>
      </c>
      <c r="Z26" s="42">
        <v>4069.739</v>
      </c>
      <c r="AJ26" s="10"/>
      <c r="AK26" s="10"/>
      <c r="AL26" s="10"/>
      <c r="AM26" s="10"/>
      <c r="AN26" s="10"/>
      <c r="AO26" s="10"/>
      <c r="AP26" s="10"/>
      <c r="AQ26" s="10"/>
    </row>
    <row r="27" spans="1:43" ht="15" customHeight="1">
      <c r="A27" s="64" t="s">
        <v>33</v>
      </c>
      <c r="B27" s="65"/>
      <c r="C27" s="43">
        <v>7.5674126160552158</v>
      </c>
      <c r="D27" s="43">
        <v>14.246186491134791</v>
      </c>
      <c r="E27" s="44">
        <v>20.404971896153285</v>
      </c>
      <c r="F27" s="44">
        <v>24.467909698101902</v>
      </c>
      <c r="G27" s="44">
        <v>30.055505411483633</v>
      </c>
      <c r="H27" s="44">
        <v>36.82702540316761</v>
      </c>
      <c r="I27" s="44">
        <v>26.042667138133567</v>
      </c>
      <c r="J27" s="44">
        <v>26.857632825462506</v>
      </c>
      <c r="K27" s="44">
        <v>29.235761762050128</v>
      </c>
      <c r="L27" s="45">
        <v>32.919171858279299</v>
      </c>
      <c r="M27" s="45">
        <v>41.599475536420549</v>
      </c>
      <c r="N27" s="45">
        <v>49.647166460310977</v>
      </c>
      <c r="O27" s="45">
        <v>55.628634078341193</v>
      </c>
      <c r="P27" s="45">
        <v>59.901512721965595</v>
      </c>
      <c r="Q27" s="45">
        <v>66.587363933566849</v>
      </c>
      <c r="R27" s="45">
        <v>69.602628368148913</v>
      </c>
      <c r="S27" s="45">
        <v>75.03743786077041</v>
      </c>
      <c r="T27" s="45">
        <v>81.939431844428753</v>
      </c>
      <c r="U27" s="45">
        <v>74.869348985727356</v>
      </c>
      <c r="V27" s="45">
        <v>85.099350982843475</v>
      </c>
      <c r="W27" s="45">
        <v>93.403771916250577</v>
      </c>
      <c r="X27" s="45">
        <v>98.396284566815552</v>
      </c>
      <c r="Y27" s="45">
        <v>105.12925933002596</v>
      </c>
      <c r="Z27" s="45">
        <v>117.74952078468188</v>
      </c>
      <c r="AJ27" s="10"/>
      <c r="AK27" s="10"/>
      <c r="AL27" s="10"/>
      <c r="AM27" s="10"/>
      <c r="AN27" s="10"/>
      <c r="AO27" s="10"/>
      <c r="AP27" s="10"/>
      <c r="AQ27" s="10"/>
    </row>
    <row r="28" spans="1:43" ht="15" customHeight="1">
      <c r="A28" s="66" t="s">
        <v>30</v>
      </c>
      <c r="B28" s="67"/>
      <c r="C28" s="42" t="s">
        <v>1</v>
      </c>
      <c r="D28" s="42" t="s">
        <v>1</v>
      </c>
      <c r="E28" s="42" t="s">
        <v>1</v>
      </c>
      <c r="F28" s="42" t="s">
        <v>1</v>
      </c>
      <c r="G28" s="42" t="s">
        <v>1</v>
      </c>
      <c r="H28" s="42" t="s">
        <v>1</v>
      </c>
      <c r="I28" s="42" t="s">
        <v>1</v>
      </c>
      <c r="J28" s="42" t="s">
        <v>1</v>
      </c>
      <c r="K28" s="42" t="s">
        <v>1</v>
      </c>
      <c r="L28" s="42">
        <v>266.892</v>
      </c>
      <c r="M28" s="42">
        <v>395.40699999999998</v>
      </c>
      <c r="N28" s="42">
        <v>765.26400000000001</v>
      </c>
      <c r="O28" s="42">
        <v>867.7</v>
      </c>
      <c r="P28" s="42">
        <v>14186.212</v>
      </c>
      <c r="Q28" s="42">
        <v>16908.243999999999</v>
      </c>
      <c r="R28" s="42">
        <v>19368.687999999998</v>
      </c>
      <c r="S28" s="42">
        <v>22112.884999999998</v>
      </c>
      <c r="T28" s="42">
        <v>23786.59</v>
      </c>
      <c r="U28" s="42">
        <v>24685.448</v>
      </c>
      <c r="V28" s="42">
        <v>25819.88</v>
      </c>
      <c r="W28" s="42">
        <v>27994.137999999999</v>
      </c>
      <c r="X28" s="42">
        <v>30007.57</v>
      </c>
      <c r="Y28" s="42">
        <v>30311.262999999999</v>
      </c>
      <c r="Z28" s="42">
        <v>31348.366000000002</v>
      </c>
      <c r="AJ28" s="10"/>
      <c r="AK28" s="10"/>
      <c r="AL28" s="10"/>
      <c r="AM28" s="10"/>
      <c r="AN28" s="10"/>
      <c r="AO28" s="10"/>
      <c r="AP28" s="10"/>
      <c r="AQ28" s="10"/>
    </row>
    <row r="29" spans="1:43" ht="14.25" customHeight="1">
      <c r="A29" s="64" t="s">
        <v>34</v>
      </c>
      <c r="B29" s="65"/>
      <c r="C29" s="42" t="s">
        <v>1</v>
      </c>
      <c r="D29" s="42" t="s">
        <v>1</v>
      </c>
      <c r="E29" s="42" t="s">
        <v>1</v>
      </c>
      <c r="F29" s="42" t="s">
        <v>1</v>
      </c>
      <c r="G29" s="42" t="s">
        <v>1</v>
      </c>
      <c r="H29" s="42" t="s">
        <v>1</v>
      </c>
      <c r="I29" s="42" t="s">
        <v>1</v>
      </c>
      <c r="J29" s="42" t="s">
        <v>1</v>
      </c>
      <c r="K29" s="42" t="s">
        <v>1</v>
      </c>
      <c r="L29" s="44">
        <v>9.3016690705702079</v>
      </c>
      <c r="M29" s="44">
        <v>13.679193308591982</v>
      </c>
      <c r="N29" s="44">
        <v>26.285842808829901</v>
      </c>
      <c r="O29" s="44">
        <v>29.572603792614011</v>
      </c>
      <c r="P29" s="44">
        <v>478.99830141488428</v>
      </c>
      <c r="Q29" s="44">
        <v>564.27587859887126</v>
      </c>
      <c r="R29" s="44">
        <v>636.64975820297582</v>
      </c>
      <c r="S29" s="44">
        <v>713.91782499330407</v>
      </c>
      <c r="T29" s="44">
        <v>753.64336944306353</v>
      </c>
      <c r="U29" s="44">
        <v>768.26555954611376</v>
      </c>
      <c r="V29" s="44">
        <v>791.39095054034908</v>
      </c>
      <c r="W29" s="44">
        <v>847.40064750123076</v>
      </c>
      <c r="X29" s="44">
        <v>898.51906916066969</v>
      </c>
      <c r="Y29" s="44">
        <v>898.75476504012761</v>
      </c>
      <c r="Z29" s="44">
        <v>920.96906742864405</v>
      </c>
      <c r="AJ29" s="10"/>
      <c r="AK29" s="10"/>
      <c r="AL29" s="10"/>
      <c r="AM29" s="10"/>
      <c r="AN29" s="10"/>
      <c r="AO29" s="10"/>
      <c r="AP29" s="10"/>
      <c r="AQ29" s="10"/>
    </row>
    <row r="30" spans="1:43" ht="2.25" customHeight="1"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4"/>
      <c r="X30" s="14"/>
      <c r="Y30" s="14"/>
      <c r="Z30" s="14"/>
    </row>
    <row r="31" spans="1:43" ht="2.25" customHeight="1">
      <c r="A31" s="53"/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43" ht="9.75" customHeight="1">
      <c r="A32" s="76" t="s">
        <v>14</v>
      </c>
      <c r="B32" s="7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AA32" s="49"/>
      <c r="AB32" s="9"/>
      <c r="AC32" s="9"/>
    </row>
    <row r="33" spans="1:29" ht="9.75" customHeight="1">
      <c r="A33" s="76" t="s">
        <v>3</v>
      </c>
      <c r="B33" s="7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AA33" s="49"/>
      <c r="AB33" s="9"/>
      <c r="AC33" s="9"/>
    </row>
    <row r="34" spans="1:29" ht="9.75" customHeight="1">
      <c r="A34" s="76" t="s">
        <v>13</v>
      </c>
      <c r="B34" s="7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AA34" s="49"/>
      <c r="AB34" s="9"/>
      <c r="AC34" s="9"/>
    </row>
    <row r="35" spans="1:29" ht="19.5" customHeight="1">
      <c r="A35" s="79" t="s">
        <v>56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49"/>
      <c r="AB35" s="9"/>
      <c r="AC35" s="9"/>
    </row>
    <row r="36" spans="1:29" s="17" customFormat="1" ht="10.5" customHeight="1">
      <c r="A36" s="81" t="s">
        <v>22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50"/>
    </row>
    <row r="37" spans="1:29" s="17" customFormat="1" ht="8.25" customHeight="1">
      <c r="A37" s="81" t="s">
        <v>35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50"/>
    </row>
    <row r="38" spans="1:29" s="17" customFormat="1" ht="10.5" customHeight="1">
      <c r="A38" s="58" t="s">
        <v>43</v>
      </c>
      <c r="B38" s="52" t="s">
        <v>57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54"/>
      <c r="AA38" s="50"/>
    </row>
    <row r="39" spans="1:29" s="17" customFormat="1" ht="18" customHeight="1">
      <c r="A39" s="58" t="s">
        <v>42</v>
      </c>
      <c r="B39" s="62" t="s">
        <v>49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50"/>
    </row>
    <row r="40" spans="1:29" s="17" customFormat="1" ht="9" customHeight="1">
      <c r="A40" s="58" t="s">
        <v>41</v>
      </c>
      <c r="B40" s="61" t="s">
        <v>50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54"/>
      <c r="AA40" s="50"/>
    </row>
    <row r="41" spans="1:29" s="17" customFormat="1" ht="9" customHeight="1">
      <c r="A41" s="58" t="s">
        <v>44</v>
      </c>
      <c r="B41" s="27" t="s">
        <v>51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4"/>
      <c r="AA41" s="50"/>
    </row>
    <row r="42" spans="1:29" s="17" customFormat="1" ht="9" customHeight="1">
      <c r="A42" s="58" t="s">
        <v>45</v>
      </c>
      <c r="B42" s="27" t="s">
        <v>52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4"/>
      <c r="AA42" s="50"/>
    </row>
    <row r="43" spans="1:29" s="18" customFormat="1">
      <c r="A43" s="58" t="s">
        <v>46</v>
      </c>
      <c r="B43" s="27" t="s">
        <v>53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7"/>
      <c r="AA43" s="25"/>
    </row>
    <row r="44" spans="1:29" s="18" customFormat="1" ht="18" customHeight="1">
      <c r="A44" s="58" t="s">
        <v>47</v>
      </c>
      <c r="B44" s="63" t="s">
        <v>54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25"/>
    </row>
    <row r="45" spans="1:29" s="18" customFormat="1" ht="9" customHeight="1">
      <c r="A45" s="58" t="s">
        <v>48</v>
      </c>
      <c r="B45" s="82" t="s">
        <v>55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19"/>
      <c r="AA45" s="25"/>
    </row>
    <row r="46" spans="1:29" s="18" customFormat="1" ht="9" customHeight="1">
      <c r="A46" s="80" t="s">
        <v>39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25"/>
    </row>
    <row r="47" spans="1:29" s="19" customFormat="1" ht="9" customHeight="1">
      <c r="A47" s="80" t="s">
        <v>40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51"/>
    </row>
    <row r="48" spans="1:29"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</row>
    <row r="49" spans="3:15"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</sheetData>
  <mergeCells count="38">
    <mergeCell ref="A35:Z35"/>
    <mergeCell ref="A46:Z46"/>
    <mergeCell ref="A47:Z47"/>
    <mergeCell ref="A36:Z36"/>
    <mergeCell ref="A37:Z37"/>
    <mergeCell ref="B45:Y45"/>
    <mergeCell ref="A3:B3"/>
    <mergeCell ref="A29:B29"/>
    <mergeCell ref="A28:B28"/>
    <mergeCell ref="A34:B34"/>
    <mergeCell ref="A33:B33"/>
    <mergeCell ref="A32:B32"/>
    <mergeCell ref="A9:B9"/>
    <mergeCell ref="A8:B8"/>
    <mergeCell ref="A7:B7"/>
    <mergeCell ref="A6:B6"/>
    <mergeCell ref="A5:B5"/>
    <mergeCell ref="A14:B14"/>
    <mergeCell ref="A13:B13"/>
    <mergeCell ref="A12:B12"/>
    <mergeCell ref="A11:B11"/>
    <mergeCell ref="A10:B10"/>
    <mergeCell ref="C2:K2"/>
    <mergeCell ref="B40:Y40"/>
    <mergeCell ref="B39:Z39"/>
    <mergeCell ref="B44:Z44"/>
    <mergeCell ref="A27:B27"/>
    <mergeCell ref="A26:B26"/>
    <mergeCell ref="A25:B25"/>
    <mergeCell ref="A24:B24"/>
    <mergeCell ref="A23:B23"/>
    <mergeCell ref="A21:B21"/>
    <mergeCell ref="A20:B20"/>
    <mergeCell ref="A19:B19"/>
    <mergeCell ref="A18:B18"/>
    <mergeCell ref="A17:B17"/>
    <mergeCell ref="A16:B16"/>
    <mergeCell ref="A15:B15"/>
  </mergeCells>
  <phoneticPr fontId="0" type="noConversion"/>
  <pageMargins left="1.7716535433070868" right="1.7716535433070868" top="0.98425196850393704" bottom="2.0866141732283467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21.3</vt:lpstr>
      <vt:lpstr>'21.3'!Área_de_impresión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Jhunior Gutierrez  Diaz</cp:lastModifiedBy>
  <cp:lastPrinted>2025-08-18T17:10:41Z</cp:lastPrinted>
  <dcterms:created xsi:type="dcterms:W3CDTF">2003-11-21T13:49:58Z</dcterms:created>
  <dcterms:modified xsi:type="dcterms:W3CDTF">2025-10-14T17:39:04Z</dcterms:modified>
</cp:coreProperties>
</file>