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INDICES\Otros_Elec_Gob\Estadística-Sectorial_Elect.Gob\"/>
    </mc:Choice>
  </mc:AlternateContent>
  <xr:revisionPtr revIDLastSave="0" documentId="13_ncr:1_{91054389-6DFB-4578-9396-5CDDF8E95BB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7.18 " sheetId="2" r:id="rId1"/>
  </sheets>
  <definedNames>
    <definedName name="_xlnm.Print_Area" localSheetId="0">'17.18 '!$A$1:$W$68</definedName>
    <definedName name="dd" localSheetId="0">'17.18 '!$A$4:$N$62</definedName>
    <definedName name="dd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W7" i="2" l="1"/>
  <c r="V7" i="2"/>
  <c r="U7" i="2"/>
  <c r="T7" i="2"/>
  <c r="S7" i="2"/>
  <c r="R7" i="2"/>
  <c r="R77" i="2" s="1"/>
  <c r="Q7" i="2"/>
  <c r="Q77" i="2" s="1"/>
  <c r="P7" i="2"/>
  <c r="P77" i="2" s="1"/>
  <c r="O7" i="2"/>
  <c r="O77" i="2" s="1"/>
  <c r="N7" i="2"/>
  <c r="N77" i="2" s="1"/>
  <c r="M7" i="2"/>
  <c r="M77" i="2" s="1"/>
  <c r="L7" i="2"/>
  <c r="L77" i="2" s="1"/>
  <c r="K7" i="2"/>
  <c r="K77" i="2" s="1"/>
  <c r="J7" i="2"/>
  <c r="J77" i="2" s="1"/>
  <c r="I7" i="2"/>
  <c r="I77" i="2" s="1"/>
  <c r="H7" i="2"/>
  <c r="H77" i="2" s="1"/>
  <c r="G7" i="2"/>
  <c r="G77" i="2" s="1"/>
  <c r="F7" i="2"/>
  <c r="F77" i="2" s="1"/>
  <c r="E7" i="2"/>
  <c r="E77" i="2" s="1"/>
  <c r="D7" i="2"/>
  <c r="D77" i="2" s="1"/>
  <c r="C7" i="2"/>
  <c r="C77" i="2" s="1"/>
</calcChain>
</file>

<file path=xl/sharedStrings.xml><?xml version="1.0" encoding="utf-8"?>
<sst xmlns="http://schemas.openxmlformats.org/spreadsheetml/2006/main" count="133" uniqueCount="94">
  <si>
    <t xml:space="preserve">17.18  PRODUCCIÓN DE AGUA POTABLE, SEGÚN TAMAÑO DE LA EMPRESA PRESTADORA DE SERVICIOS </t>
  </si>
  <si>
    <t xml:space="preserve">           DE SANEAMIENTO, 2020-2024</t>
  </si>
  <si>
    <t xml:space="preserve">            (Miles de metros cúbicos)</t>
  </si>
  <si>
    <t>Empresa</t>
  </si>
  <si>
    <t>Departamento</t>
  </si>
  <si>
    <t>Total</t>
  </si>
  <si>
    <t>Empresa 1/</t>
  </si>
  <si>
    <t xml:space="preserve">Sedapal S.A. </t>
  </si>
  <si>
    <t>Lima y Callao</t>
  </si>
  <si>
    <t>EPS Grandes 2/</t>
  </si>
  <si>
    <t>Seda Huánuco S.A.</t>
  </si>
  <si>
    <t>Huánuco</t>
  </si>
  <si>
    <t>Sedaloreto S.A.</t>
  </si>
  <si>
    <t>Loreto</t>
  </si>
  <si>
    <t>Emapa Cañete S.A.</t>
  </si>
  <si>
    <t>Lima</t>
  </si>
  <si>
    <t>Emsa Puno S.A.</t>
  </si>
  <si>
    <t>Puno</t>
  </si>
  <si>
    <t>Agua Tumbes</t>
  </si>
  <si>
    <t>Tumbes</t>
  </si>
  <si>
    <t>Sedacaj S.A.</t>
  </si>
  <si>
    <t>Cajamarca</t>
  </si>
  <si>
    <t>EPS Tacna S.A.</t>
  </si>
  <si>
    <t>Tacna</t>
  </si>
  <si>
    <t>Seda Chimbote S.A.</t>
  </si>
  <si>
    <t>Áncash</t>
  </si>
  <si>
    <t>Seda Ayacucho S.A.</t>
  </si>
  <si>
    <t>Ayacucho</t>
  </si>
  <si>
    <t>Emapa San Martín S.A.</t>
  </si>
  <si>
    <t>San Martín</t>
  </si>
  <si>
    <t>Semapach S.A.</t>
  </si>
  <si>
    <t>Ica</t>
  </si>
  <si>
    <t>Sedalib S.A.</t>
  </si>
  <si>
    <t>La Libertad</t>
  </si>
  <si>
    <t>Epsel S.A.</t>
  </si>
  <si>
    <t>Lambayeque</t>
  </si>
  <si>
    <t>Sedapar S.A.</t>
  </si>
  <si>
    <t>Arequipa</t>
  </si>
  <si>
    <t>EPS Seda Cusco S.A.</t>
  </si>
  <si>
    <t>Cusco</t>
  </si>
  <si>
    <t>EPS Grau S.A.</t>
  </si>
  <si>
    <t>Piura</t>
  </si>
  <si>
    <t>Emapica S.A.</t>
  </si>
  <si>
    <t>Seda Juliaca S.A.</t>
  </si>
  <si>
    <t>Sedam Huancayo S.A.</t>
  </si>
  <si>
    <t>Junín</t>
  </si>
  <si>
    <t>EPS Medianas 3/</t>
  </si>
  <si>
    <t>Emapacop S.A.</t>
  </si>
  <si>
    <t>Ucayali</t>
  </si>
  <si>
    <t>Emapisco S.A.</t>
  </si>
  <si>
    <t>…</t>
  </si>
  <si>
    <t>Emapat S.A.</t>
  </si>
  <si>
    <t>Madre de Dios</t>
  </si>
  <si>
    <t>EPS Selva Central S.A.</t>
  </si>
  <si>
    <t>Junín - Pasco</t>
  </si>
  <si>
    <t>EPS Moyobamba S.A.</t>
  </si>
  <si>
    <t>EPS Moquegua S.A.</t>
  </si>
  <si>
    <t>Moquegua</t>
  </si>
  <si>
    <t>Emapa Huaral S.A.</t>
  </si>
  <si>
    <t>EPS Aguas de Lima Norte S.A.</t>
  </si>
  <si>
    <t>EPS Ilo S.A.</t>
  </si>
  <si>
    <t>EPS Chavín S.A.</t>
  </si>
  <si>
    <t>EPS Barranca S.A.</t>
  </si>
  <si>
    <t>Empssapal S.A.</t>
  </si>
  <si>
    <t>EPS Municipal Mantaro S.A.</t>
  </si>
  <si>
    <t>Emusap Abancay S.A.</t>
  </si>
  <si>
    <t>Apurímac</t>
  </si>
  <si>
    <t>EPS Marañón S.A.</t>
  </si>
  <si>
    <t>EPS Pequeñas 4/</t>
  </si>
  <si>
    <t>Emusap S.A.</t>
  </si>
  <si>
    <t>Amazonas</t>
  </si>
  <si>
    <t>Epssmu S.A.</t>
  </si>
  <si>
    <t>Emapa Pasco S.A.</t>
  </si>
  <si>
    <t>Pasco</t>
  </si>
  <si>
    <t>Emapavigs S.A.</t>
  </si>
  <si>
    <t>Emapa Huancavelica S.A.</t>
  </si>
  <si>
    <t>Huancavelica</t>
  </si>
  <si>
    <t>Emapa Yunguyo S.R.L.</t>
  </si>
  <si>
    <t>Emaq S.R.L.</t>
  </si>
  <si>
    <t>Emapab S.A.</t>
  </si>
  <si>
    <t>EPS Sierra Central S.R.L.</t>
  </si>
  <si>
    <t>EPS Nor Puno S.A.</t>
  </si>
  <si>
    <t>EPS Emsap Chanka S.A.</t>
  </si>
  <si>
    <t>Emsapa Calca S.A.</t>
  </si>
  <si>
    <t>-</t>
  </si>
  <si>
    <t>EPS Aguas del Altiplano S.R.L.</t>
  </si>
  <si>
    <t>Emsapa Yauli La Oroya S.R.L.</t>
  </si>
  <si>
    <t>EPS Rioja S.A.</t>
  </si>
  <si>
    <t>1/ Más de 1 millón de conexiones potables administradas.</t>
  </si>
  <si>
    <t>2/ Más de 40 000 hasta 1 millón conexiones de agua potable administradas.</t>
  </si>
  <si>
    <t>3/ Más de 15 000 hasta 40 000 conexiones de agua potable administradas.</t>
  </si>
  <si>
    <t>4/  Hasta 15 000 conexiones de agua potable administradas.</t>
  </si>
  <si>
    <t>Fuente: Superintendencia Nacional de Servicios de Saneamiento.</t>
  </si>
  <si>
    <t>2024 P/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</si>
</sst>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 * #,##0.00_ ;_ * \-#,##0.00_ ;_ * &quot;-&quot;??_ ;_ @_ "/>
    <numFmt numFmtId="165" formatCode="###\ ###\ ###"/>
    <numFmt numFmtId="166" formatCode="###\ ###\ ###\ ###\ "/>
    <numFmt numFmtId="167" formatCode="##\ ###\ ###"/>
    <numFmt numFmtId="168" formatCode="#\ ###\ ###"/>
  </numFmts>
  <fonts count="15" x14ac:knownFonts="1">
    <font>
      <sz val="11"/>
      <color theme="1"/>
      <name val="Calibri"/>
      <family val="2"/>
      <scheme val="minor"/>
    </font>
    <font>
      <sz val="7"/>
      <name val="Times New Roman"/>
      <family val="1"/>
    </font>
    <font>
      <sz val="7"/>
      <name val="Arial Narrow"/>
      <family val="2"/>
    </font>
    <font>
      <b/>
      <sz val="9"/>
      <name val="Arial Narrow"/>
      <family val="2"/>
    </font>
    <font>
      <sz val="9"/>
      <name val="Arial Narrow"/>
      <family val="2"/>
    </font>
    <font>
      <b/>
      <sz val="7"/>
      <name val="Arial Narrow"/>
      <family val="2"/>
    </font>
    <font>
      <sz val="10"/>
      <name val="Arial"/>
      <family val="2"/>
    </font>
    <font>
      <b/>
      <sz val="8"/>
      <name val="Arial Narrow"/>
      <family val="2"/>
    </font>
    <font>
      <sz val="8"/>
      <name val="Arial Narrow"/>
      <family val="2"/>
    </font>
    <font>
      <sz val="11"/>
      <color theme="1"/>
      <name val="Calibri"/>
      <family val="2"/>
      <scheme val="minor"/>
    </font>
    <font>
      <sz val="7"/>
      <color theme="0"/>
      <name val="Arial Narrow"/>
      <family val="2"/>
    </font>
    <font>
      <sz val="8"/>
      <color theme="0"/>
      <name val="Arial Narrow"/>
      <family val="2"/>
    </font>
    <font>
      <sz val="7"/>
      <color theme="1"/>
      <name val="Arial Narrow"/>
      <family val="2"/>
    </font>
    <font>
      <b/>
      <sz val="8"/>
      <color theme="0"/>
      <name val="Arial Narrow"/>
      <family val="2"/>
    </font>
    <font>
      <sz val="7"/>
      <color theme="0" tint="-0.34998626667073579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</cellStyleXfs>
  <cellXfs count="66">
    <xf numFmtId="0" fontId="0" fillId="0" borderId="0" xfId="0"/>
    <xf numFmtId="0" fontId="2" fillId="0" borderId="0" xfId="4" applyFont="1"/>
    <xf numFmtId="0" fontId="3" fillId="0" borderId="0" xfId="0" applyFont="1" applyAlignment="1">
      <alignment horizontal="left"/>
    </xf>
    <xf numFmtId="0" fontId="2" fillId="0" borderId="0" xfId="0" applyFont="1"/>
    <xf numFmtId="165" fontId="2" fillId="0" borderId="0" xfId="0" applyNumberFormat="1" applyFont="1"/>
    <xf numFmtId="0" fontId="4" fillId="0" borderId="0" xfId="0" applyFont="1" applyAlignment="1">
      <alignment horizontal="left"/>
    </xf>
    <xf numFmtId="1" fontId="2" fillId="0" borderId="0" xfId="0" applyNumberFormat="1" applyFont="1"/>
    <xf numFmtId="1" fontId="2" fillId="0" borderId="0" xfId="4" applyNumberFormat="1" applyFont="1"/>
    <xf numFmtId="166" fontId="2" fillId="0" borderId="0" xfId="4" applyNumberFormat="1" applyFont="1"/>
    <xf numFmtId="0" fontId="5" fillId="0" borderId="0" xfId="0" applyFont="1" applyAlignment="1">
      <alignment horizontal="centerContinuous" vertical="center"/>
    </xf>
    <xf numFmtId="0" fontId="10" fillId="0" borderId="0" xfId="4" applyFont="1"/>
    <xf numFmtId="0" fontId="11" fillId="0" borderId="0" xfId="3" applyFont="1" applyAlignment="1">
      <alignment horizontal="left"/>
    </xf>
    <xf numFmtId="168" fontId="2" fillId="0" borderId="0" xfId="0" applyNumberFormat="1" applyFont="1" applyAlignment="1">
      <alignment horizontal="left"/>
    </xf>
    <xf numFmtId="0" fontId="5" fillId="0" borderId="0" xfId="0" applyFont="1"/>
    <xf numFmtId="0" fontId="12" fillId="2" borderId="0" xfId="4" applyFont="1" applyFill="1"/>
    <xf numFmtId="0" fontId="10" fillId="2" borderId="0" xfId="4" applyFont="1" applyFill="1"/>
    <xf numFmtId="0" fontId="3" fillId="0" borderId="1" xfId="0" applyFont="1" applyBorder="1" applyAlignment="1">
      <alignment horizontal="left"/>
    </xf>
    <xf numFmtId="0" fontId="2" fillId="0" borderId="1" xfId="0" applyFont="1" applyBorder="1"/>
    <xf numFmtId="0" fontId="2" fillId="0" borderId="1" xfId="4" applyFont="1" applyBorder="1"/>
    <xf numFmtId="168" fontId="2" fillId="0" borderId="1" xfId="0" applyNumberFormat="1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2" xfId="0" applyFont="1" applyBorder="1" applyAlignment="1">
      <alignment horizontal="left" vertical="center" wrapText="1"/>
    </xf>
    <xf numFmtId="168" fontId="2" fillId="0" borderId="3" xfId="0" applyNumberFormat="1" applyFont="1" applyBorder="1" applyAlignment="1">
      <alignment horizontal="left"/>
    </xf>
    <xf numFmtId="0" fontId="2" fillId="2" borderId="0" xfId="4" applyFont="1" applyFill="1"/>
    <xf numFmtId="168" fontId="2" fillId="0" borderId="0" xfId="0" applyNumberFormat="1" applyFont="1" applyAlignment="1">
      <alignment horizontal="left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vertical="center"/>
    </xf>
    <xf numFmtId="166" fontId="5" fillId="0" borderId="0" xfId="4" applyNumberFormat="1" applyFont="1"/>
    <xf numFmtId="0" fontId="8" fillId="0" borderId="0" xfId="0" applyFont="1" applyAlignment="1">
      <alignment horizontal="left"/>
    </xf>
    <xf numFmtId="0" fontId="2" fillId="0" borderId="0" xfId="4" applyFont="1" applyAlignment="1">
      <alignment vertical="center"/>
    </xf>
    <xf numFmtId="1" fontId="2" fillId="0" borderId="0" xfId="0" applyNumberFormat="1" applyFont="1" applyAlignment="1">
      <alignment horizontal="right"/>
    </xf>
    <xf numFmtId="165" fontId="2" fillId="0" borderId="0" xfId="4" applyNumberFormat="1" applyFont="1"/>
    <xf numFmtId="0" fontId="10" fillId="0" borderId="1" xfId="4" applyFont="1" applyBorder="1"/>
    <xf numFmtId="3" fontId="8" fillId="0" borderId="2" xfId="0" applyNumberFormat="1" applyFont="1" applyBorder="1"/>
    <xf numFmtId="0" fontId="8" fillId="0" borderId="2" xfId="0" applyFont="1" applyBorder="1"/>
    <xf numFmtId="0" fontId="8" fillId="0" borderId="0" xfId="0" applyFont="1"/>
    <xf numFmtId="1" fontId="8" fillId="0" borderId="0" xfId="0" applyNumberFormat="1" applyFont="1"/>
    <xf numFmtId="3" fontId="8" fillId="0" borderId="0" xfId="0" applyNumberFormat="1" applyFont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left" vertical="center" wrapText="1"/>
    </xf>
    <xf numFmtId="168" fontId="8" fillId="0" borderId="0" xfId="0" applyNumberFormat="1" applyFont="1" applyAlignment="1">
      <alignment horizontal="left"/>
    </xf>
    <xf numFmtId="0" fontId="7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right" vertical="center"/>
    </xf>
    <xf numFmtId="165" fontId="7" fillId="0" borderId="0" xfId="5" applyNumberFormat="1" applyFont="1" applyAlignment="1">
      <alignment horizontal="right"/>
    </xf>
    <xf numFmtId="165" fontId="8" fillId="0" borderId="0" xfId="5" applyNumberFormat="1" applyFont="1"/>
    <xf numFmtId="165" fontId="8" fillId="0" borderId="0" xfId="5" applyNumberFormat="1" applyFont="1" applyAlignment="1">
      <alignment horizontal="right"/>
    </xf>
    <xf numFmtId="165" fontId="8" fillId="0" borderId="0" xfId="1" applyNumberFormat="1" applyFont="1" applyFill="1" applyAlignment="1">
      <alignment horizontal="right"/>
    </xf>
    <xf numFmtId="165" fontId="8" fillId="0" borderId="0" xfId="1" applyNumberFormat="1" applyFont="1" applyFill="1" applyBorder="1" applyAlignment="1">
      <alignment horizontal="right"/>
    </xf>
    <xf numFmtId="165" fontId="8" fillId="0" borderId="0" xfId="2" applyNumberFormat="1" applyFont="1" applyFill="1" applyAlignment="1">
      <alignment horizontal="right"/>
    </xf>
    <xf numFmtId="165" fontId="8" fillId="0" borderId="2" xfId="5" applyNumberFormat="1" applyFont="1" applyBorder="1"/>
    <xf numFmtId="168" fontId="8" fillId="0" borderId="2" xfId="0" applyNumberFormat="1" applyFont="1" applyBorder="1" applyAlignment="1">
      <alignment horizontal="left"/>
    </xf>
    <xf numFmtId="1" fontId="8" fillId="0" borderId="2" xfId="0" applyNumberFormat="1" applyFont="1" applyBorder="1"/>
    <xf numFmtId="168" fontId="2" fillId="0" borderId="0" xfId="0" applyNumberFormat="1" applyFont="1" applyAlignment="1">
      <alignment horizontal="left" vertical="top"/>
    </xf>
    <xf numFmtId="168" fontId="5" fillId="0" borderId="0" xfId="0" applyNumberFormat="1" applyFont="1" applyAlignment="1">
      <alignment horizontal="left" vertical="top"/>
    </xf>
    <xf numFmtId="0" fontId="8" fillId="0" borderId="0" xfId="3" applyFont="1" applyAlignment="1">
      <alignment horizontal="left"/>
    </xf>
    <xf numFmtId="165" fontId="8" fillId="0" borderId="0" xfId="5" applyNumberFormat="1" applyFont="1" applyAlignment="1">
      <alignment horizontal="right" vertical="center"/>
    </xf>
    <xf numFmtId="0" fontId="2" fillId="0" borderId="5" xfId="4" applyFont="1" applyBorder="1"/>
    <xf numFmtId="1" fontId="8" fillId="0" borderId="0" xfId="4" applyNumberFormat="1" applyFont="1"/>
    <xf numFmtId="167" fontId="13" fillId="0" borderId="0" xfId="5" applyNumberFormat="1" applyFont="1" applyAlignment="1">
      <alignment horizontal="right"/>
    </xf>
    <xf numFmtId="165" fontId="8" fillId="0" borderId="0" xfId="0" applyNumberFormat="1" applyFont="1" applyAlignment="1">
      <alignment horizontal="right"/>
    </xf>
    <xf numFmtId="165" fontId="7" fillId="0" borderId="0" xfId="2" applyNumberFormat="1" applyFont="1" applyFill="1" applyAlignment="1">
      <alignment vertical="center"/>
    </xf>
    <xf numFmtId="0" fontId="8" fillId="0" borderId="0" xfId="4" applyFont="1" applyAlignment="1">
      <alignment vertical="center"/>
    </xf>
    <xf numFmtId="0" fontId="7" fillId="0" borderId="1" xfId="0" applyFont="1" applyFill="1" applyBorder="1" applyAlignment="1">
      <alignment horizontal="right" vertical="center"/>
    </xf>
    <xf numFmtId="0" fontId="14" fillId="0" borderId="0" xfId="4" applyFont="1"/>
    <xf numFmtId="1" fontId="14" fillId="0" borderId="0" xfId="4" applyNumberFormat="1" applyFont="1"/>
  </cellXfs>
  <cellStyles count="6">
    <cellStyle name="Millares" xfId="1" builtinId="3"/>
    <cellStyle name="Millares_c15" xfId="2" xr:uid="{00000000-0005-0000-0000-000001000000}"/>
    <cellStyle name="Normal" xfId="0" builtinId="0"/>
    <cellStyle name="Normal 3" xfId="3" xr:uid="{00000000-0005-0000-0000-000003000000}"/>
    <cellStyle name="Normal_IEC14014" xfId="4" xr:uid="{00000000-0005-0000-0000-000004000000}"/>
    <cellStyle name="Normal_IEC14025" xfId="5" xr:uid="{00000000-0005-0000-0000-000005000000}"/>
  </cellStyles>
  <dxfs count="1">
    <dxf>
      <fill>
        <patternFill>
          <bgColor indexed="2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0"/>
  <sheetViews>
    <sheetView showGridLines="0" tabSelected="1" zoomScale="124" zoomScaleNormal="124" zoomScaleSheetLayoutView="124" workbookViewId="0">
      <selection activeCell="A9" sqref="A9"/>
    </sheetView>
  </sheetViews>
  <sheetFormatPr baseColWidth="10" defaultColWidth="7.140625" defaultRowHeight="9" x14ac:dyDescent="0.15"/>
  <cols>
    <col min="1" max="1" width="18.28515625" style="1" customWidth="1"/>
    <col min="2" max="2" width="13.28515625" style="1" customWidth="1"/>
    <col min="3" max="3" width="7.42578125" style="7" hidden="1" customWidth="1"/>
    <col min="4" max="18" width="7.42578125" style="1" hidden="1" customWidth="1"/>
    <col min="19" max="20" width="7.140625" style="1" customWidth="1"/>
    <col min="21" max="21" width="7.5703125" style="1" customWidth="1"/>
    <col min="22" max="22" width="8.5703125" style="1" customWidth="1"/>
    <col min="23" max="23" width="7.42578125" style="1" customWidth="1"/>
    <col min="24" max="24" width="7.140625" style="1"/>
    <col min="25" max="29" width="9.5703125" style="1" bestFit="1" customWidth="1"/>
    <col min="30" max="16384" width="7.140625" style="1"/>
  </cols>
  <sheetData>
    <row r="1" spans="1:29" ht="14.1" customHeight="1" x14ac:dyDescent="0.25">
      <c r="A1" s="2" t="s">
        <v>0</v>
      </c>
      <c r="B1" s="2"/>
      <c r="C1" s="3"/>
    </row>
    <row r="2" spans="1:29" ht="11.25" customHeight="1" x14ac:dyDescent="0.25">
      <c r="A2" s="2" t="s">
        <v>1</v>
      </c>
      <c r="B2" s="2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31"/>
    </row>
    <row r="3" spans="1:29" ht="10.5" customHeight="1" x14ac:dyDescent="0.25">
      <c r="A3" s="28" t="s">
        <v>2</v>
      </c>
      <c r="B3" s="5"/>
      <c r="C3" s="6"/>
      <c r="D3" s="7"/>
      <c r="E3" s="7"/>
      <c r="F3" s="8"/>
      <c r="G3" s="8"/>
      <c r="H3" s="8"/>
      <c r="I3" s="8"/>
      <c r="J3" s="8"/>
      <c r="K3" s="7"/>
      <c r="L3" s="7"/>
      <c r="M3" s="30"/>
      <c r="N3" s="30"/>
      <c r="O3" s="30"/>
      <c r="P3" s="7"/>
      <c r="Q3" s="27"/>
      <c r="R3" s="27"/>
      <c r="S3" s="27"/>
      <c r="T3" s="8"/>
      <c r="U3" s="8"/>
      <c r="V3" s="8"/>
      <c r="W3" s="8"/>
    </row>
    <row r="4" spans="1:29" ht="1.5" customHeight="1" x14ac:dyDescent="0.25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8"/>
      <c r="V4" s="18"/>
    </row>
    <row r="5" spans="1:29" ht="3" customHeight="1" x14ac:dyDescent="0.15">
      <c r="A5" s="26"/>
      <c r="B5" s="25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W5" s="57"/>
    </row>
    <row r="6" spans="1:29" ht="17.25" customHeight="1" x14ac:dyDescent="0.15">
      <c r="A6" s="41" t="s">
        <v>3</v>
      </c>
      <c r="B6" s="42" t="s">
        <v>4</v>
      </c>
      <c r="C6" s="43">
        <v>2004</v>
      </c>
      <c r="D6" s="43">
        <v>2005</v>
      </c>
      <c r="E6" s="43">
        <v>2006</v>
      </c>
      <c r="F6" s="43">
        <v>2007</v>
      </c>
      <c r="G6" s="43">
        <v>2008</v>
      </c>
      <c r="H6" s="43">
        <v>2009</v>
      </c>
      <c r="I6" s="43">
        <v>2010</v>
      </c>
      <c r="J6" s="43">
        <v>2011</v>
      </c>
      <c r="K6" s="43">
        <v>2012</v>
      </c>
      <c r="L6" s="43">
        <v>2013</v>
      </c>
      <c r="M6" s="43">
        <v>2014</v>
      </c>
      <c r="N6" s="43">
        <v>2015</v>
      </c>
      <c r="O6" s="43">
        <v>2016</v>
      </c>
      <c r="P6" s="43">
        <v>2017</v>
      </c>
      <c r="Q6" s="43">
        <v>2018</v>
      </c>
      <c r="R6" s="43">
        <v>2019</v>
      </c>
      <c r="S6" s="43">
        <v>2020</v>
      </c>
      <c r="T6" s="43">
        <v>2021</v>
      </c>
      <c r="U6" s="43">
        <v>2022</v>
      </c>
      <c r="V6" s="43">
        <v>2023</v>
      </c>
      <c r="W6" s="63" t="s">
        <v>93</v>
      </c>
    </row>
    <row r="7" spans="1:29" ht="15.75" customHeight="1" x14ac:dyDescent="0.25">
      <c r="A7" s="38" t="s">
        <v>5</v>
      </c>
      <c r="B7" s="20"/>
      <c r="C7" s="44">
        <f>SUM(C9:C62)</f>
        <v>1163712.9421699995</v>
      </c>
      <c r="D7" s="44">
        <f t="shared" ref="D7:W7" si="0">SUM(D9:D61)</f>
        <v>1226948.9806149995</v>
      </c>
      <c r="E7" s="44">
        <f t="shared" si="0"/>
        <v>1261678.4782991046</v>
      </c>
      <c r="F7" s="44">
        <f t="shared" si="0"/>
        <v>1260723.7731099993</v>
      </c>
      <c r="G7" s="44">
        <f t="shared" si="0"/>
        <v>1282335.5598799996</v>
      </c>
      <c r="H7" s="44">
        <f t="shared" si="0"/>
        <v>1301512.5978949999</v>
      </c>
      <c r="I7" s="44">
        <f t="shared" si="0"/>
        <v>1318345.0943567031</v>
      </c>
      <c r="J7" s="44">
        <f t="shared" si="0"/>
        <v>1317742.3591106439</v>
      </c>
      <c r="K7" s="44">
        <f t="shared" si="0"/>
        <v>1322010.1678389511</v>
      </c>
      <c r="L7" s="44">
        <f t="shared" si="0"/>
        <v>1355157.997648576</v>
      </c>
      <c r="M7" s="44">
        <f t="shared" si="0"/>
        <v>1374624.0319250408</v>
      </c>
      <c r="N7" s="44">
        <f t="shared" si="0"/>
        <v>1420138.775462291</v>
      </c>
      <c r="O7" s="44">
        <f t="shared" si="0"/>
        <v>1411027.1825168384</v>
      </c>
      <c r="P7" s="44">
        <f t="shared" si="0"/>
        <v>1406254.1914009498</v>
      </c>
      <c r="Q7" s="44">
        <f t="shared" si="0"/>
        <v>1457968.581986719</v>
      </c>
      <c r="R7" s="44">
        <f t="shared" si="0"/>
        <v>1485461.7353996013</v>
      </c>
      <c r="S7" s="44">
        <f t="shared" si="0"/>
        <v>1512413.6979810568</v>
      </c>
      <c r="T7" s="44">
        <f t="shared" si="0"/>
        <v>1512991.6288833425</v>
      </c>
      <c r="U7" s="44">
        <f t="shared" si="0"/>
        <v>1551294.3622710162</v>
      </c>
      <c r="V7" s="44">
        <f t="shared" si="0"/>
        <v>1575986.7519957384</v>
      </c>
      <c r="W7" s="44">
        <f t="shared" si="0"/>
        <v>1597715.4403033413</v>
      </c>
    </row>
    <row r="8" spans="1:29" ht="13.5" customHeight="1" x14ac:dyDescent="0.25">
      <c r="A8" s="39" t="s">
        <v>6</v>
      </c>
      <c r="B8" s="21"/>
      <c r="C8" s="58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59"/>
      <c r="R8" s="59"/>
      <c r="S8" s="59"/>
      <c r="T8" s="11"/>
      <c r="U8" s="11"/>
      <c r="V8" s="11"/>
      <c r="W8" s="55"/>
    </row>
    <row r="9" spans="1:29" ht="11.25" customHeight="1" x14ac:dyDescent="0.25">
      <c r="A9" s="40" t="s">
        <v>7</v>
      </c>
      <c r="B9" s="51" t="s">
        <v>8</v>
      </c>
      <c r="C9" s="46">
        <v>623148.603</v>
      </c>
      <c r="D9" s="46">
        <v>669724</v>
      </c>
      <c r="E9" s="46">
        <v>667378.68943910406</v>
      </c>
      <c r="F9" s="46">
        <v>650762.11399999994</v>
      </c>
      <c r="G9" s="46">
        <v>658748.82400000002</v>
      </c>
      <c r="H9" s="46">
        <v>671604.14399999997</v>
      </c>
      <c r="I9" s="46">
        <v>680818.82900000003</v>
      </c>
      <c r="J9" s="49">
        <v>683246.15500000003</v>
      </c>
      <c r="K9" s="49">
        <v>682448.68964105577</v>
      </c>
      <c r="L9" s="60">
        <v>679940.28399999999</v>
      </c>
      <c r="M9" s="60">
        <v>683524.91799999995</v>
      </c>
      <c r="N9" s="60">
        <v>713459.16299999994</v>
      </c>
      <c r="O9" s="60">
        <v>714745.42700000003</v>
      </c>
      <c r="P9" s="60">
        <v>699010.03</v>
      </c>
      <c r="Q9" s="45">
        <v>729326.49199999997</v>
      </c>
      <c r="R9" s="45">
        <v>748491.598</v>
      </c>
      <c r="S9" s="45">
        <v>757011.24199999997</v>
      </c>
      <c r="T9" s="46">
        <v>754056.84699999995</v>
      </c>
      <c r="U9" s="46">
        <v>780543.73385000008</v>
      </c>
      <c r="V9" s="46">
        <v>802559.68001000013</v>
      </c>
      <c r="W9" s="46">
        <v>807709.60400000005</v>
      </c>
      <c r="Y9" s="31"/>
      <c r="Z9" s="31"/>
      <c r="AA9" s="31"/>
      <c r="AB9" s="31"/>
      <c r="AC9" s="31"/>
    </row>
    <row r="10" spans="1:29" ht="10.5" customHeight="1" x14ac:dyDescent="0.15">
      <c r="A10" s="39" t="s">
        <v>9</v>
      </c>
      <c r="B10" s="21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2"/>
      <c r="R10" s="62"/>
      <c r="S10" s="62"/>
      <c r="T10" s="56"/>
      <c r="U10" s="56"/>
      <c r="V10" s="56">
        <v>0</v>
      </c>
      <c r="W10" s="56">
        <v>0</v>
      </c>
    </row>
    <row r="11" spans="1:29" s="29" customFormat="1" ht="13.5" customHeight="1" x14ac:dyDescent="0.25">
      <c r="A11" s="35" t="s">
        <v>36</v>
      </c>
      <c r="B11" s="34" t="s">
        <v>37</v>
      </c>
      <c r="C11" s="46">
        <v>55016.765939999997</v>
      </c>
      <c r="D11" s="46">
        <v>53126.957499999997</v>
      </c>
      <c r="E11" s="46">
        <v>52603.075130000005</v>
      </c>
      <c r="F11" s="46">
        <v>56691.265089999994</v>
      </c>
      <c r="G11" s="46">
        <v>56776.532989999992</v>
      </c>
      <c r="H11" s="46">
        <v>57334.651549999988</v>
      </c>
      <c r="I11" s="46">
        <v>58091.187640000011</v>
      </c>
      <c r="J11" s="46">
        <v>54042.009199999993</v>
      </c>
      <c r="K11" s="46">
        <v>59199.208439999995</v>
      </c>
      <c r="L11" s="47">
        <v>67162.720560000002</v>
      </c>
      <c r="M11" s="47">
        <v>66282.624728724273</v>
      </c>
      <c r="N11" s="47">
        <v>73860.869529999996</v>
      </c>
      <c r="O11" s="47">
        <v>75397.897884545455</v>
      </c>
      <c r="P11" s="47">
        <v>71724.320839999986</v>
      </c>
      <c r="Q11" s="47">
        <v>77382.591</v>
      </c>
      <c r="R11" s="47">
        <v>80809.57815999999</v>
      </c>
      <c r="S11" s="47">
        <v>80648.346225253772</v>
      </c>
      <c r="T11" s="46">
        <v>85079.44227</v>
      </c>
      <c r="U11" s="46">
        <v>87883.351079999993</v>
      </c>
      <c r="V11" s="46">
        <v>88196.754679999998</v>
      </c>
      <c r="W11" s="46">
        <v>90231.426190000013</v>
      </c>
    </row>
    <row r="12" spans="1:29" ht="10.5" customHeight="1" x14ac:dyDescent="0.25">
      <c r="A12" s="36" t="s">
        <v>40</v>
      </c>
      <c r="B12" s="34" t="s">
        <v>41</v>
      </c>
      <c r="C12" s="46">
        <v>54412.333039999998</v>
      </c>
      <c r="D12" s="46">
        <v>63407.556274999995</v>
      </c>
      <c r="E12" s="46">
        <v>68125.629019999993</v>
      </c>
      <c r="F12" s="46">
        <v>68048.873069999987</v>
      </c>
      <c r="G12" s="46">
        <v>69786.506709999987</v>
      </c>
      <c r="H12" s="46">
        <v>70772.446020000003</v>
      </c>
      <c r="I12" s="46">
        <v>72751.463780000005</v>
      </c>
      <c r="J12" s="46">
        <v>74869.102840000007</v>
      </c>
      <c r="K12" s="46">
        <v>75044.480939999994</v>
      </c>
      <c r="L12" s="48">
        <v>79248.660019999996</v>
      </c>
      <c r="M12" s="48">
        <v>79912.996700000003</v>
      </c>
      <c r="N12" s="48">
        <v>90041.864341818189</v>
      </c>
      <c r="O12" s="48">
        <v>78023.399999999994</v>
      </c>
      <c r="P12" s="48">
        <v>77661.471314501003</v>
      </c>
      <c r="Q12" s="48">
        <v>84100.964999999997</v>
      </c>
      <c r="R12" s="48">
        <v>81730.834620000009</v>
      </c>
      <c r="S12" s="48">
        <v>85705.134860000006</v>
      </c>
      <c r="T12" s="46">
        <v>90247.563645000017</v>
      </c>
      <c r="U12" s="46">
        <v>92568.863330000007</v>
      </c>
      <c r="V12" s="46">
        <v>92969.383740000005</v>
      </c>
      <c r="W12" s="46">
        <v>89598.583313333336</v>
      </c>
    </row>
    <row r="13" spans="1:29" ht="10.5" customHeight="1" x14ac:dyDescent="0.25">
      <c r="A13" s="35" t="s">
        <v>32</v>
      </c>
      <c r="B13" s="34" t="s">
        <v>33</v>
      </c>
      <c r="C13" s="46">
        <v>44361.851000000002</v>
      </c>
      <c r="D13" s="46">
        <v>44377.541140000001</v>
      </c>
      <c r="E13" s="46">
        <v>45930.888299999999</v>
      </c>
      <c r="F13" s="46">
        <v>47570.683269999994</v>
      </c>
      <c r="G13" s="46">
        <v>47595.913919999992</v>
      </c>
      <c r="H13" s="46">
        <v>46815.515619999998</v>
      </c>
      <c r="I13" s="46">
        <v>47878.056239999998</v>
      </c>
      <c r="J13" s="46">
        <v>49537.962699999996</v>
      </c>
      <c r="K13" s="46">
        <v>51230.68391</v>
      </c>
      <c r="L13" s="47">
        <v>50452.039479999999</v>
      </c>
      <c r="M13" s="47">
        <v>53369.862409999994</v>
      </c>
      <c r="N13" s="47">
        <v>56014.230919999995</v>
      </c>
      <c r="O13" s="47">
        <v>57142.779950000004</v>
      </c>
      <c r="P13" s="47">
        <v>55169.224629999997</v>
      </c>
      <c r="Q13" s="47">
        <v>55511.697820000009</v>
      </c>
      <c r="R13" s="47">
        <v>56707.605319999995</v>
      </c>
      <c r="S13" s="47">
        <v>58115.722270000006</v>
      </c>
      <c r="T13" s="46">
        <v>58157.329239999999</v>
      </c>
      <c r="U13" s="46">
        <v>58795.020039999996</v>
      </c>
      <c r="V13" s="46">
        <v>57516.024100000002</v>
      </c>
      <c r="W13" s="46">
        <v>58977.23833</v>
      </c>
    </row>
    <row r="14" spans="1:29" ht="10.5" customHeight="1" x14ac:dyDescent="0.25">
      <c r="A14" s="35" t="s">
        <v>34</v>
      </c>
      <c r="B14" s="34" t="s">
        <v>35</v>
      </c>
      <c r="C14" s="46">
        <v>47944.631909999996</v>
      </c>
      <c r="D14" s="46">
        <v>47296.708999999995</v>
      </c>
      <c r="E14" s="46">
        <v>49399.514990000003</v>
      </c>
      <c r="F14" s="46">
        <v>50909.122889999999</v>
      </c>
      <c r="G14" s="46">
        <v>51231.697920000006</v>
      </c>
      <c r="H14" s="46">
        <v>53353.907749999991</v>
      </c>
      <c r="I14" s="46">
        <v>53837.822253333332</v>
      </c>
      <c r="J14" s="46">
        <v>53011.605505</v>
      </c>
      <c r="K14" s="46">
        <v>53966.098813895755</v>
      </c>
      <c r="L14" s="47">
        <v>51481.555789999999</v>
      </c>
      <c r="M14" s="47">
        <v>51591.789457283943</v>
      </c>
      <c r="N14" s="47">
        <v>53645.988629999993</v>
      </c>
      <c r="O14" s="47">
        <v>52012.214649610418</v>
      </c>
      <c r="P14" s="47">
        <v>52588.470650000003</v>
      </c>
      <c r="Q14" s="47">
        <v>55398.982694305552</v>
      </c>
      <c r="R14" s="47">
        <v>57768.558483333327</v>
      </c>
      <c r="S14" s="47">
        <v>57900.121427688435</v>
      </c>
      <c r="T14" s="46">
        <v>53404.052369999918</v>
      </c>
      <c r="U14" s="46">
        <v>52670.839040181818</v>
      </c>
      <c r="V14" s="46">
        <v>52777.853430588322</v>
      </c>
      <c r="W14" s="46">
        <v>56000.075960000009</v>
      </c>
    </row>
    <row r="15" spans="1:29" ht="10.5" customHeight="1" x14ac:dyDescent="0.25">
      <c r="A15" s="35" t="s">
        <v>12</v>
      </c>
      <c r="B15" s="34" t="s">
        <v>13</v>
      </c>
      <c r="C15" s="46">
        <v>24869.991000000002</v>
      </c>
      <c r="D15" s="46">
        <v>24928.229500000001</v>
      </c>
      <c r="E15" s="46">
        <v>26006.674999999999</v>
      </c>
      <c r="F15" s="46">
        <v>26501.267</v>
      </c>
      <c r="G15" s="46">
        <v>31374.291000000001</v>
      </c>
      <c r="H15" s="46">
        <v>36766.027000000002</v>
      </c>
      <c r="I15" s="46">
        <v>37310.892999999996</v>
      </c>
      <c r="J15" s="46">
        <v>34386.21</v>
      </c>
      <c r="K15" s="46">
        <v>31183.463</v>
      </c>
      <c r="L15" s="47">
        <v>34694.262000000002</v>
      </c>
      <c r="M15" s="47">
        <v>36550.370050754456</v>
      </c>
      <c r="N15" s="47">
        <v>34306.857000000004</v>
      </c>
      <c r="O15" s="47">
        <v>35807.347999999998</v>
      </c>
      <c r="P15" s="47">
        <v>35437.342149999997</v>
      </c>
      <c r="Q15" s="47">
        <v>34507.998</v>
      </c>
      <c r="R15" s="47">
        <v>36477.614999999998</v>
      </c>
      <c r="S15" s="47">
        <v>37393.758000000002</v>
      </c>
      <c r="T15" s="46">
        <v>37288.148999999998</v>
      </c>
      <c r="U15" s="46">
        <v>38557.78</v>
      </c>
      <c r="V15" s="46">
        <v>37988.146000000001</v>
      </c>
      <c r="W15" s="46">
        <v>39318.228999999999</v>
      </c>
    </row>
    <row r="16" spans="1:29" ht="10.5" customHeight="1" x14ac:dyDescent="0.25">
      <c r="A16" s="35" t="s">
        <v>24</v>
      </c>
      <c r="B16" s="34" t="s">
        <v>25</v>
      </c>
      <c r="C16" s="46">
        <v>31276.612000000001</v>
      </c>
      <c r="D16" s="46">
        <v>30478.835440000003</v>
      </c>
      <c r="E16" s="46">
        <v>31667.034330000002</v>
      </c>
      <c r="F16" s="46">
        <v>32526.924889999998</v>
      </c>
      <c r="G16" s="46">
        <v>30109.416000000001</v>
      </c>
      <c r="H16" s="46">
        <v>28809.974999999999</v>
      </c>
      <c r="I16" s="46">
        <v>29356.814999999999</v>
      </c>
      <c r="J16" s="46">
        <v>28757.423999999999</v>
      </c>
      <c r="K16" s="46">
        <v>27087.126</v>
      </c>
      <c r="L16" s="47">
        <v>26822.473600000001</v>
      </c>
      <c r="M16" s="47">
        <v>29897.713</v>
      </c>
      <c r="N16" s="47">
        <v>32250.992999999999</v>
      </c>
      <c r="O16" s="47">
        <v>30981.311300000001</v>
      </c>
      <c r="P16" s="47">
        <v>30263.705480000001</v>
      </c>
      <c r="Q16" s="47">
        <v>30912.096079999999</v>
      </c>
      <c r="R16" s="47">
        <v>30425.633690000002</v>
      </c>
      <c r="S16" s="47">
        <v>33673.302520000005</v>
      </c>
      <c r="T16" s="46">
        <v>32159.564009999998</v>
      </c>
      <c r="U16" s="46">
        <v>30974.484350000002</v>
      </c>
      <c r="V16" s="46">
        <v>30094.960429999999</v>
      </c>
      <c r="W16" s="46">
        <v>31087.3482</v>
      </c>
    </row>
    <row r="17" spans="1:23" ht="10.5" customHeight="1" x14ac:dyDescent="0.25">
      <c r="A17" s="36" t="s">
        <v>44</v>
      </c>
      <c r="B17" s="34" t="s">
        <v>45</v>
      </c>
      <c r="C17" s="46">
        <v>27670.457999999999</v>
      </c>
      <c r="D17" s="46">
        <v>30412.454380000006</v>
      </c>
      <c r="E17" s="46">
        <v>31335.477999999999</v>
      </c>
      <c r="F17" s="46">
        <v>31340.82315</v>
      </c>
      <c r="G17" s="46">
        <v>31522.37948</v>
      </c>
      <c r="H17" s="46">
        <v>33477.515160000003</v>
      </c>
      <c r="I17" s="46">
        <v>34456.366489999993</v>
      </c>
      <c r="J17" s="46">
        <v>33294.862759999996</v>
      </c>
      <c r="K17" s="46">
        <v>29269.277659999996</v>
      </c>
      <c r="L17" s="47">
        <v>26598.585620000002</v>
      </c>
      <c r="M17" s="47">
        <v>30410.155643333335</v>
      </c>
      <c r="N17" s="47">
        <v>28383.394509999998</v>
      </c>
      <c r="O17" s="47">
        <v>30785.302994935071</v>
      </c>
      <c r="P17" s="47">
        <v>32045.621759999998</v>
      </c>
      <c r="Q17" s="47">
        <v>31063.36044</v>
      </c>
      <c r="R17" s="47">
        <v>29173.917597962965</v>
      </c>
      <c r="S17" s="47">
        <v>30781.93994</v>
      </c>
      <c r="T17" s="46">
        <v>31486.1820004</v>
      </c>
      <c r="U17" s="46">
        <v>30298.865655555554</v>
      </c>
      <c r="V17" s="46">
        <v>29422.483109999997</v>
      </c>
      <c r="W17" s="46">
        <v>30540.330639999996</v>
      </c>
    </row>
    <row r="18" spans="1:23" ht="10.5" customHeight="1" x14ac:dyDescent="0.25">
      <c r="A18" s="35" t="s">
        <v>22</v>
      </c>
      <c r="B18" s="34" t="s">
        <v>23</v>
      </c>
      <c r="C18" s="46">
        <v>15295.582530000001</v>
      </c>
      <c r="D18" s="46">
        <v>15374.69131</v>
      </c>
      <c r="E18" s="46">
        <v>16343.815910000001</v>
      </c>
      <c r="F18" s="46">
        <v>17020.627199999999</v>
      </c>
      <c r="G18" s="46">
        <v>17986.743449999998</v>
      </c>
      <c r="H18" s="46">
        <v>17909.558970000002</v>
      </c>
      <c r="I18" s="46">
        <v>17498.786589999996</v>
      </c>
      <c r="J18" s="46">
        <v>16927.199960000002</v>
      </c>
      <c r="K18" s="46">
        <v>19685.628390000002</v>
      </c>
      <c r="L18" s="47">
        <v>20518.346880000001</v>
      </c>
      <c r="M18" s="47">
        <v>20223.491999999998</v>
      </c>
      <c r="N18" s="47">
        <v>20223.491999999998</v>
      </c>
      <c r="O18" s="47">
        <v>21760.234710000001</v>
      </c>
      <c r="P18" s="47">
        <v>23773.259099999999</v>
      </c>
      <c r="Q18" s="47">
        <v>23941.89777</v>
      </c>
      <c r="R18" s="47">
        <v>22969.003859999997</v>
      </c>
      <c r="S18" s="47">
        <v>23055.055619999992</v>
      </c>
      <c r="T18" s="46">
        <v>23111.907520000004</v>
      </c>
      <c r="U18" s="46">
        <v>23288.621589999999</v>
      </c>
      <c r="V18" s="46">
        <v>22551.765810000001</v>
      </c>
      <c r="W18" s="46">
        <v>26030.771149999997</v>
      </c>
    </row>
    <row r="19" spans="1:23" ht="10.5" customHeight="1" x14ac:dyDescent="0.25">
      <c r="A19" s="35" t="s">
        <v>38</v>
      </c>
      <c r="B19" s="34" t="s">
        <v>39</v>
      </c>
      <c r="C19" s="46">
        <v>21484.895</v>
      </c>
      <c r="D19" s="46">
        <v>22218.435140000001</v>
      </c>
      <c r="E19" s="46">
        <v>22617.934400000002</v>
      </c>
      <c r="F19" s="46">
        <v>22829.342810000002</v>
      </c>
      <c r="G19" s="46">
        <v>21154.641090000001</v>
      </c>
      <c r="H19" s="46">
        <v>18758.565970000003</v>
      </c>
      <c r="I19" s="46">
        <v>17994.901100000003</v>
      </c>
      <c r="J19" s="46">
        <v>17362.193210000001</v>
      </c>
      <c r="K19" s="46">
        <v>19107.32805</v>
      </c>
      <c r="L19" s="47">
        <v>20452.321189999999</v>
      </c>
      <c r="M19" s="47">
        <v>21216.615450000005</v>
      </c>
      <c r="N19" s="47">
        <v>20656.889169999999</v>
      </c>
      <c r="O19" s="47">
        <v>21860.111869999997</v>
      </c>
      <c r="P19" s="47">
        <v>23550.723129999998</v>
      </c>
      <c r="Q19" s="47">
        <v>23351.276819999999</v>
      </c>
      <c r="R19" s="47">
        <v>24145.282150000006</v>
      </c>
      <c r="S19" s="47">
        <v>24353.12283</v>
      </c>
      <c r="T19" s="46">
        <v>24394.665080000002</v>
      </c>
      <c r="U19" s="46">
        <v>25289.571010000003</v>
      </c>
      <c r="V19" s="46">
        <v>25032.709909999998</v>
      </c>
      <c r="W19" s="46">
        <v>25148.617580000002</v>
      </c>
    </row>
    <row r="20" spans="1:23" ht="10.5" customHeight="1" x14ac:dyDescent="0.25">
      <c r="A20" s="35" t="s">
        <v>26</v>
      </c>
      <c r="B20" s="34" t="s">
        <v>27</v>
      </c>
      <c r="C20" s="46">
        <v>16477.254000000001</v>
      </c>
      <c r="D20" s="46">
        <v>14966.589</v>
      </c>
      <c r="E20" s="46">
        <v>15672.871999999999</v>
      </c>
      <c r="F20" s="46">
        <v>16962.196</v>
      </c>
      <c r="G20" s="46">
        <v>17556.235000000001</v>
      </c>
      <c r="H20" s="46">
        <v>14295.125</v>
      </c>
      <c r="I20" s="46">
        <v>15866.879000000001</v>
      </c>
      <c r="J20" s="46">
        <v>15598.569</v>
      </c>
      <c r="K20" s="46">
        <v>13165.406000000001</v>
      </c>
      <c r="L20" s="47">
        <v>14565.576650000001</v>
      </c>
      <c r="M20" s="47">
        <v>16635.916000000001</v>
      </c>
      <c r="N20" s="47">
        <v>17498.077000000001</v>
      </c>
      <c r="O20" s="47">
        <v>18157.076000000001</v>
      </c>
      <c r="P20" s="47">
        <v>17058.208999999999</v>
      </c>
      <c r="Q20" s="47">
        <v>17192.419999999998</v>
      </c>
      <c r="R20" s="47">
        <v>17597.797999999999</v>
      </c>
      <c r="S20" s="47">
        <v>17854.593666666668</v>
      </c>
      <c r="T20" s="46">
        <v>18212.803</v>
      </c>
      <c r="U20" s="46">
        <v>20255.524000000001</v>
      </c>
      <c r="V20" s="46">
        <v>21907.066999999999</v>
      </c>
      <c r="W20" s="46">
        <v>22254.430849999993</v>
      </c>
    </row>
    <row r="21" spans="1:23" ht="10.5" customHeight="1" x14ac:dyDescent="0.25">
      <c r="A21" s="37" t="s">
        <v>18</v>
      </c>
      <c r="B21" s="33" t="s">
        <v>19</v>
      </c>
      <c r="C21" s="49">
        <v>12252.365</v>
      </c>
      <c r="D21" s="49">
        <v>3669.9817599999997</v>
      </c>
      <c r="E21" s="49">
        <v>16212.56669</v>
      </c>
      <c r="F21" s="49">
        <v>16172.64509</v>
      </c>
      <c r="G21" s="49">
        <v>16073.731330000001</v>
      </c>
      <c r="H21" s="49">
        <v>16640.342489999999</v>
      </c>
      <c r="I21" s="49">
        <v>16500.281619999998</v>
      </c>
      <c r="J21" s="49">
        <v>17844.047999999995</v>
      </c>
      <c r="K21" s="49">
        <v>19003.253599999996</v>
      </c>
      <c r="L21" s="47">
        <v>20575.657230000001</v>
      </c>
      <c r="M21" s="47">
        <v>19229.318090000001</v>
      </c>
      <c r="N21" s="47">
        <v>19353.544999999998</v>
      </c>
      <c r="O21" s="47">
        <v>19047.071019999999</v>
      </c>
      <c r="P21" s="47">
        <v>18081.260709999999</v>
      </c>
      <c r="Q21" s="47">
        <v>18018.409</v>
      </c>
      <c r="R21" s="47">
        <v>17691.164709999997</v>
      </c>
      <c r="S21" s="47">
        <v>18116.175583333334</v>
      </c>
      <c r="T21" s="46">
        <v>18339.952400000002</v>
      </c>
      <c r="U21" s="46">
        <v>18025.66416</v>
      </c>
      <c r="V21" s="46">
        <v>19763.546710000002</v>
      </c>
      <c r="W21" s="46">
        <v>21041.357840000001</v>
      </c>
    </row>
    <row r="22" spans="1:23" ht="10.5" customHeight="1" x14ac:dyDescent="0.25">
      <c r="A22" s="35" t="s">
        <v>10</v>
      </c>
      <c r="B22" s="33" t="s">
        <v>11</v>
      </c>
      <c r="C22" s="49">
        <v>15024.213</v>
      </c>
      <c r="D22" s="49">
        <v>15024.213</v>
      </c>
      <c r="E22" s="49">
        <v>15043.362999999999</v>
      </c>
      <c r="F22" s="49">
        <v>15874.819799999999</v>
      </c>
      <c r="G22" s="49">
        <v>17869.479360000001</v>
      </c>
      <c r="H22" s="49">
        <v>17226.42628</v>
      </c>
      <c r="I22" s="49">
        <v>16473.582705372941</v>
      </c>
      <c r="J22" s="49">
        <v>16608.227290000003</v>
      </c>
      <c r="K22" s="49">
        <v>16343.780479999999</v>
      </c>
      <c r="L22" s="47">
        <v>16765.4467</v>
      </c>
      <c r="M22" s="47">
        <v>16812.583483333336</v>
      </c>
      <c r="N22" s="47">
        <v>16348.56718</v>
      </c>
      <c r="O22" s="47">
        <v>16318.791414054214</v>
      </c>
      <c r="P22" s="47">
        <v>16867.413639999999</v>
      </c>
      <c r="Q22" s="47">
        <v>17472.07647</v>
      </c>
      <c r="R22" s="47">
        <v>19976.326030905355</v>
      </c>
      <c r="S22" s="47">
        <v>18986.469960000002</v>
      </c>
      <c r="T22" s="46">
        <v>20124.0599</v>
      </c>
      <c r="U22" s="46">
        <v>20701.76152</v>
      </c>
      <c r="V22" s="46">
        <v>20948.540670000002</v>
      </c>
      <c r="W22" s="46">
        <v>20754.783816666666</v>
      </c>
    </row>
    <row r="23" spans="1:23" ht="10.5" customHeight="1" x14ac:dyDescent="0.25">
      <c r="A23" s="36" t="s">
        <v>42</v>
      </c>
      <c r="B23" s="34" t="s">
        <v>31</v>
      </c>
      <c r="C23" s="46">
        <v>19741.370800000001</v>
      </c>
      <c r="D23" s="46">
        <v>19324.858</v>
      </c>
      <c r="E23" s="46">
        <v>19276.616100000003</v>
      </c>
      <c r="F23" s="46">
        <v>19082.156700000003</v>
      </c>
      <c r="G23" s="46">
        <v>17956.510999999999</v>
      </c>
      <c r="H23" s="46">
        <v>19668.120999999999</v>
      </c>
      <c r="I23" s="46">
        <v>20137.807000000001</v>
      </c>
      <c r="J23" s="46">
        <v>19984.462</v>
      </c>
      <c r="K23" s="46">
        <v>21157.288</v>
      </c>
      <c r="L23" s="47">
        <v>20159.71745</v>
      </c>
      <c r="M23" s="47">
        <v>20791.624504814816</v>
      </c>
      <c r="N23" s="47">
        <v>19364.838842592599</v>
      </c>
      <c r="O23" s="47">
        <v>17950.502250000001</v>
      </c>
      <c r="P23" s="47">
        <v>16958.59864</v>
      </c>
      <c r="Q23" s="47">
        <v>20086.892250000001</v>
      </c>
      <c r="R23" s="47">
        <v>19268.473849999998</v>
      </c>
      <c r="S23" s="47">
        <v>20971.158660000001</v>
      </c>
      <c r="T23" s="46">
        <v>19757.104879999995</v>
      </c>
      <c r="U23" s="46">
        <v>19572.800113333335</v>
      </c>
      <c r="V23" s="46">
        <v>20701.070356666671</v>
      </c>
      <c r="W23" s="46">
        <v>20567.510869999998</v>
      </c>
    </row>
    <row r="24" spans="1:23" ht="10.5" customHeight="1" x14ac:dyDescent="0.25">
      <c r="A24" s="35" t="s">
        <v>28</v>
      </c>
      <c r="B24" s="33" t="s">
        <v>29</v>
      </c>
      <c r="C24" s="49">
        <v>14885.137000000001</v>
      </c>
      <c r="D24" s="49">
        <v>13972.575000000001</v>
      </c>
      <c r="E24" s="49">
        <v>11539.539000000001</v>
      </c>
      <c r="F24" s="49">
        <v>11913.351000000001</v>
      </c>
      <c r="G24" s="49">
        <v>12283.966</v>
      </c>
      <c r="H24" s="49">
        <v>12729.763999999999</v>
      </c>
      <c r="I24" s="49">
        <v>12782.56372</v>
      </c>
      <c r="J24" s="49">
        <v>13128.099860000002</v>
      </c>
      <c r="K24" s="49">
        <v>13218.976200000001</v>
      </c>
      <c r="L24" s="47">
        <v>12988.22481</v>
      </c>
      <c r="M24" s="47">
        <v>12747.714</v>
      </c>
      <c r="N24" s="47">
        <v>12768.847</v>
      </c>
      <c r="O24" s="47">
        <v>13415.829861111111</v>
      </c>
      <c r="P24" s="47">
        <v>13815.3447</v>
      </c>
      <c r="Q24" s="47">
        <v>14139.624820000001</v>
      </c>
      <c r="R24" s="47">
        <v>14167.534100000001</v>
      </c>
      <c r="S24" s="47">
        <v>16219.896093333331</v>
      </c>
      <c r="T24" s="46">
        <v>15566.164409999998</v>
      </c>
      <c r="U24" s="46">
        <v>16146.789879999998</v>
      </c>
      <c r="V24" s="46">
        <v>15953.844369999999</v>
      </c>
      <c r="W24" s="46">
        <v>18188.750046666668</v>
      </c>
    </row>
    <row r="25" spans="1:23" ht="10.5" customHeight="1" x14ac:dyDescent="0.25">
      <c r="A25" s="35" t="s">
        <v>30</v>
      </c>
      <c r="B25" s="34" t="s">
        <v>31</v>
      </c>
      <c r="C25" s="46">
        <v>13089.67</v>
      </c>
      <c r="D25" s="46">
        <v>12147.205</v>
      </c>
      <c r="E25" s="46">
        <v>12052.043569999998</v>
      </c>
      <c r="F25" s="46">
        <v>11910.777</v>
      </c>
      <c r="G25" s="46">
        <v>12077.525900000001</v>
      </c>
      <c r="H25" s="46">
        <v>13846.67642</v>
      </c>
      <c r="I25" s="46">
        <v>14417.784029999999</v>
      </c>
      <c r="J25" s="46">
        <v>15613.273999999999</v>
      </c>
      <c r="K25" s="46">
        <v>17085.839980000001</v>
      </c>
      <c r="L25" s="47">
        <v>18201.514039999998</v>
      </c>
      <c r="M25" s="47">
        <v>17090.26454</v>
      </c>
      <c r="N25" s="47">
        <v>13654.867460000001</v>
      </c>
      <c r="O25" s="47">
        <v>11340.997239999999</v>
      </c>
      <c r="P25" s="47">
        <v>14410.520563999997</v>
      </c>
      <c r="Q25" s="47">
        <v>14757.875970000001</v>
      </c>
      <c r="R25" s="47">
        <v>12432.230729084933</v>
      </c>
      <c r="S25" s="47">
        <v>13012.427282500003</v>
      </c>
      <c r="T25" s="46">
        <v>17461.80054</v>
      </c>
      <c r="U25" s="46">
        <v>16771.042523333334</v>
      </c>
      <c r="V25" s="46">
        <v>16250.324060000003</v>
      </c>
      <c r="W25" s="46">
        <v>15854.86191</v>
      </c>
    </row>
    <row r="26" spans="1:23" ht="10.5" customHeight="1" x14ac:dyDescent="0.25">
      <c r="A26" s="36" t="s">
        <v>14</v>
      </c>
      <c r="B26" s="33" t="s">
        <v>15</v>
      </c>
      <c r="C26" s="49">
        <v>7283.0094500000005</v>
      </c>
      <c r="D26" s="49">
        <v>8007.315819999998</v>
      </c>
      <c r="E26" s="49">
        <v>8624.4025999999994</v>
      </c>
      <c r="F26" s="49">
        <v>8171.5844299999999</v>
      </c>
      <c r="G26" s="49">
        <v>9612.3762700000007</v>
      </c>
      <c r="H26" s="49">
        <v>9796.0853050000023</v>
      </c>
      <c r="I26" s="49">
        <v>10357.97977</v>
      </c>
      <c r="J26" s="49">
        <v>9789.3829850781258</v>
      </c>
      <c r="K26" s="49">
        <v>10837.646980000005</v>
      </c>
      <c r="L26" s="47">
        <v>13056.75229</v>
      </c>
      <c r="M26" s="47">
        <v>12240.343129999999</v>
      </c>
      <c r="N26" s="47">
        <v>12084.805299999998</v>
      </c>
      <c r="O26" s="47">
        <v>12611.504635000001</v>
      </c>
      <c r="P26" s="47">
        <v>12701.320210000002</v>
      </c>
      <c r="Q26" s="47">
        <v>14067.17395</v>
      </c>
      <c r="R26" s="47">
        <v>13673.871649999999</v>
      </c>
      <c r="S26" s="47">
        <v>13918.859480000001</v>
      </c>
      <c r="T26" s="46">
        <v>13555.008359999998</v>
      </c>
      <c r="U26" s="46">
        <v>13131.703729999997</v>
      </c>
      <c r="V26" s="46">
        <v>14702.702180000002</v>
      </c>
      <c r="W26" s="46">
        <v>14416.074824444444</v>
      </c>
    </row>
    <row r="27" spans="1:23" ht="10.5" customHeight="1" x14ac:dyDescent="0.25">
      <c r="A27" s="36" t="s">
        <v>43</v>
      </c>
      <c r="B27" s="34" t="s">
        <v>17</v>
      </c>
      <c r="C27" s="46">
        <v>6794.7049999999999</v>
      </c>
      <c r="D27" s="46">
        <v>7584.5190000000002</v>
      </c>
      <c r="E27" s="46">
        <v>7862.0860000000002</v>
      </c>
      <c r="F27" s="46">
        <v>7857.0540000000001</v>
      </c>
      <c r="G27" s="46">
        <v>8008.6679999999997</v>
      </c>
      <c r="H27" s="46">
        <v>7717.2979999999998</v>
      </c>
      <c r="I27" s="46">
        <v>7953.0339999999997</v>
      </c>
      <c r="J27" s="46">
        <v>8260.6380000000008</v>
      </c>
      <c r="K27" s="46">
        <v>8198.2420000000002</v>
      </c>
      <c r="L27" s="47">
        <v>10006.65</v>
      </c>
      <c r="M27" s="47">
        <v>10340.379999999999</v>
      </c>
      <c r="N27" s="47">
        <v>10641.358</v>
      </c>
      <c r="O27" s="47">
        <v>10318.859</v>
      </c>
      <c r="P27" s="47">
        <v>10646.385</v>
      </c>
      <c r="Q27" s="47">
        <v>10886.117</v>
      </c>
      <c r="R27" s="47">
        <v>11241.709000000001</v>
      </c>
      <c r="S27" s="47">
        <v>11281.1965</v>
      </c>
      <c r="T27" s="46">
        <v>11240.544</v>
      </c>
      <c r="U27" s="46">
        <v>11547.096</v>
      </c>
      <c r="V27" s="46">
        <v>11616.466</v>
      </c>
      <c r="W27" s="46">
        <v>11259.268333333332</v>
      </c>
    </row>
    <row r="28" spans="1:23" ht="10.5" customHeight="1" x14ac:dyDescent="0.25">
      <c r="A28" s="35" t="s">
        <v>20</v>
      </c>
      <c r="B28" s="33" t="s">
        <v>21</v>
      </c>
      <c r="C28" s="49">
        <v>7050.116</v>
      </c>
      <c r="D28" s="49">
        <v>7124.2920000000004</v>
      </c>
      <c r="E28" s="49">
        <v>7312.5739999999996</v>
      </c>
      <c r="F28" s="49">
        <v>7369.8109999999997</v>
      </c>
      <c r="G28" s="49">
        <v>7809.0889999999999</v>
      </c>
      <c r="H28" s="49">
        <v>8157.1930000000002</v>
      </c>
      <c r="I28" s="49">
        <v>8309.5480000000007</v>
      </c>
      <c r="J28" s="49">
        <v>8186.7830000000004</v>
      </c>
      <c r="K28" s="49">
        <v>8640.2839999999997</v>
      </c>
      <c r="L28" s="47">
        <v>9185.2009999999991</v>
      </c>
      <c r="M28" s="47">
        <v>8935.7283333333344</v>
      </c>
      <c r="N28" s="47">
        <v>8935.7283333333344</v>
      </c>
      <c r="O28" s="47">
        <v>9374.9590000000007</v>
      </c>
      <c r="P28" s="47">
        <v>9303.5949999999993</v>
      </c>
      <c r="Q28" s="47">
        <v>9707.1309999999994</v>
      </c>
      <c r="R28" s="47">
        <v>10301.598</v>
      </c>
      <c r="S28" s="47">
        <v>9959.8590000000004</v>
      </c>
      <c r="T28" s="46">
        <v>10261.525</v>
      </c>
      <c r="U28" s="46">
        <v>11040.607</v>
      </c>
      <c r="V28" s="46">
        <v>10931.498</v>
      </c>
      <c r="W28" s="46">
        <v>10504.187</v>
      </c>
    </row>
    <row r="29" spans="1:23" ht="10.5" customHeight="1" x14ac:dyDescent="0.25">
      <c r="A29" s="36" t="s">
        <v>16</v>
      </c>
      <c r="B29" s="33" t="s">
        <v>17</v>
      </c>
      <c r="C29" s="49">
        <v>6602.2284300000001</v>
      </c>
      <c r="D29" s="49">
        <v>6769.2776399999984</v>
      </c>
      <c r="E29" s="49">
        <v>7042.5447000000004</v>
      </c>
      <c r="F29" s="49">
        <v>7158.3022599999995</v>
      </c>
      <c r="G29" s="49">
        <v>7298.1149699999987</v>
      </c>
      <c r="H29" s="49">
        <v>7564.2174999999997</v>
      </c>
      <c r="I29" s="49">
        <v>6976.7623199999998</v>
      </c>
      <c r="J29" s="49">
        <v>7049.2264400000004</v>
      </c>
      <c r="K29" s="49">
        <v>7705.2647999999999</v>
      </c>
      <c r="L29" s="47">
        <v>9257.6626300000007</v>
      </c>
      <c r="M29" s="47">
        <v>7969.308109999999</v>
      </c>
      <c r="N29" s="47">
        <v>8088.8745900000013</v>
      </c>
      <c r="O29" s="47">
        <v>8283.7551700000004</v>
      </c>
      <c r="P29" s="47">
        <v>8122.3326900000002</v>
      </c>
      <c r="Q29" s="47">
        <v>8223.9057799999991</v>
      </c>
      <c r="R29" s="47">
        <v>8309.8354100000015</v>
      </c>
      <c r="S29" s="47">
        <v>8228.5676300000014</v>
      </c>
      <c r="T29" s="46">
        <v>8054.0072700000001</v>
      </c>
      <c r="U29" s="46">
        <v>8329.5491899999997</v>
      </c>
      <c r="V29" s="46">
        <v>8736.3034399999997</v>
      </c>
      <c r="W29" s="46">
        <v>8872.84159</v>
      </c>
    </row>
    <row r="30" spans="1:23" ht="13.5" customHeight="1" x14ac:dyDescent="0.25">
      <c r="A30" s="39" t="s">
        <v>46</v>
      </c>
      <c r="B30" s="21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6"/>
      <c r="U30" s="46"/>
      <c r="V30" s="46">
        <v>0</v>
      </c>
      <c r="W30" s="46">
        <v>0</v>
      </c>
    </row>
    <row r="31" spans="1:23" ht="10.5" customHeight="1" x14ac:dyDescent="0.25">
      <c r="A31" s="36" t="s">
        <v>53</v>
      </c>
      <c r="B31" s="33" t="s">
        <v>54</v>
      </c>
      <c r="C31" s="49">
        <v>8595.4360199999992</v>
      </c>
      <c r="D31" s="49">
        <v>9029.5579099999995</v>
      </c>
      <c r="E31" s="49">
        <v>9482.4881999999998</v>
      </c>
      <c r="F31" s="49">
        <v>10072.606270000002</v>
      </c>
      <c r="G31" s="49">
        <v>9826.8246100000015</v>
      </c>
      <c r="H31" s="49">
        <v>13311.032549999998</v>
      </c>
      <c r="I31" s="49">
        <v>13335.91676</v>
      </c>
      <c r="J31" s="49">
        <v>13098.622200565627</v>
      </c>
      <c r="K31" s="49">
        <v>13157.044559999998</v>
      </c>
      <c r="L31" s="47">
        <v>13914.961740000001</v>
      </c>
      <c r="M31" s="47">
        <v>14723.648280000001</v>
      </c>
      <c r="N31" s="47">
        <v>16911.64743272727</v>
      </c>
      <c r="O31" s="47">
        <v>18646.614650000003</v>
      </c>
      <c r="P31" s="47">
        <v>18877.815299999998</v>
      </c>
      <c r="Q31" s="47">
        <v>19118.024799999996</v>
      </c>
      <c r="R31" s="47">
        <v>18893.613966666668</v>
      </c>
      <c r="S31" s="47">
        <v>18676.418226489837</v>
      </c>
      <c r="T31" s="46">
        <v>18073.365420000002</v>
      </c>
      <c r="U31" s="46">
        <v>18385.920263333337</v>
      </c>
      <c r="V31" s="46">
        <v>18206.441320000002</v>
      </c>
      <c r="W31" s="46">
        <v>18787.905600000006</v>
      </c>
    </row>
    <row r="32" spans="1:23" ht="10.5" customHeight="1" x14ac:dyDescent="0.25">
      <c r="A32" s="37" t="s">
        <v>47</v>
      </c>
      <c r="B32" s="33" t="s">
        <v>48</v>
      </c>
      <c r="C32" s="49">
        <v>9546.2479999999996</v>
      </c>
      <c r="D32" s="49">
        <v>9373.4290000000001</v>
      </c>
      <c r="E32" s="49">
        <v>10211.476000000001</v>
      </c>
      <c r="F32" s="49">
        <v>10014.402</v>
      </c>
      <c r="G32" s="49">
        <v>10407.287</v>
      </c>
      <c r="H32" s="49">
        <v>11883.183000000001</v>
      </c>
      <c r="I32" s="49">
        <v>11537.915999999999</v>
      </c>
      <c r="J32" s="49">
        <v>11796.656199999999</v>
      </c>
      <c r="K32" s="49">
        <v>12376.791999999999</v>
      </c>
      <c r="L32" s="47">
        <v>14198.027</v>
      </c>
      <c r="M32" s="47">
        <v>15876.134</v>
      </c>
      <c r="N32" s="47">
        <v>13683.523999999999</v>
      </c>
      <c r="O32" s="47">
        <v>12014.174999999999</v>
      </c>
      <c r="P32" s="47">
        <v>17658.418000000001</v>
      </c>
      <c r="Q32" s="47">
        <v>17488.9954</v>
      </c>
      <c r="R32" s="47">
        <v>17446.591333333334</v>
      </c>
      <c r="S32" s="47">
        <v>17129.895</v>
      </c>
      <c r="T32" s="46">
        <v>16444.758000000002</v>
      </c>
      <c r="U32" s="46">
        <v>16523.073</v>
      </c>
      <c r="V32" s="46">
        <v>16868.769</v>
      </c>
      <c r="W32" s="46">
        <v>17953.271000000001</v>
      </c>
    </row>
    <row r="33" spans="1:23" ht="10.5" customHeight="1" x14ac:dyDescent="0.25">
      <c r="A33" s="36" t="s">
        <v>61</v>
      </c>
      <c r="B33" s="33" t="s">
        <v>25</v>
      </c>
      <c r="C33" s="49">
        <v>9814.4599999999991</v>
      </c>
      <c r="D33" s="49">
        <v>10582.927</v>
      </c>
      <c r="E33" s="49">
        <v>10619.716</v>
      </c>
      <c r="F33" s="49">
        <v>10544.704</v>
      </c>
      <c r="G33" s="49">
        <v>10972.01</v>
      </c>
      <c r="H33" s="49">
        <v>11706.050999999999</v>
      </c>
      <c r="I33" s="49">
        <v>12383.305</v>
      </c>
      <c r="J33" s="49">
        <v>12495.991</v>
      </c>
      <c r="K33" s="49">
        <v>10556.13</v>
      </c>
      <c r="L33" s="47">
        <v>11172.433999999999</v>
      </c>
      <c r="M33" s="47">
        <v>11950.357444444444</v>
      </c>
      <c r="N33" s="47">
        <v>10197.95664</v>
      </c>
      <c r="O33" s="47">
        <v>12836.792549999998</v>
      </c>
      <c r="P33" s="47">
        <v>13657.592000000001</v>
      </c>
      <c r="Q33" s="47">
        <v>14788.44</v>
      </c>
      <c r="R33" s="47">
        <v>15388.124</v>
      </c>
      <c r="S33" s="47">
        <v>15749.584999999999</v>
      </c>
      <c r="T33" s="46">
        <v>15264.325999999999</v>
      </c>
      <c r="U33" s="46">
        <v>15373.425999999999</v>
      </c>
      <c r="V33" s="46">
        <v>15754.300999999999</v>
      </c>
      <c r="W33" s="46">
        <v>15585.911</v>
      </c>
    </row>
    <row r="34" spans="1:23" ht="10.5" customHeight="1" x14ac:dyDescent="0.25">
      <c r="A34" s="36" t="s">
        <v>67</v>
      </c>
      <c r="B34" s="33" t="s">
        <v>21</v>
      </c>
      <c r="C34" s="49">
        <v>5353.5</v>
      </c>
      <c r="D34" s="49">
        <v>5196.6000000000004</v>
      </c>
      <c r="E34" s="49">
        <v>5707.4840000000004</v>
      </c>
      <c r="F34" s="49">
        <v>5332.2269999999999</v>
      </c>
      <c r="G34" s="49">
        <v>5780.2070000000003</v>
      </c>
      <c r="H34" s="49">
        <v>5424.6189999999997</v>
      </c>
      <c r="I34" s="49">
        <v>6134.5418079966666</v>
      </c>
      <c r="J34" s="49">
        <v>5587.95</v>
      </c>
      <c r="K34" s="49">
        <v>5411.585</v>
      </c>
      <c r="L34" s="47">
        <v>8983.7970615759805</v>
      </c>
      <c r="M34" s="47">
        <v>6248.2474444444451</v>
      </c>
      <c r="N34" s="47">
        <v>7177.8980000000001</v>
      </c>
      <c r="O34" s="47">
        <v>8194.3264999999992</v>
      </c>
      <c r="P34" s="47">
        <v>8194.3265000000029</v>
      </c>
      <c r="Q34" s="47">
        <v>9249.7744999999977</v>
      </c>
      <c r="R34" s="47">
        <v>9978.1096666666654</v>
      </c>
      <c r="S34" s="47">
        <v>9650.0110000000004</v>
      </c>
      <c r="T34" s="46">
        <v>9924.1759999999995</v>
      </c>
      <c r="U34" s="46">
        <v>10833.569</v>
      </c>
      <c r="V34" s="46">
        <v>10981.754000000001</v>
      </c>
      <c r="W34" s="46">
        <v>10941.477888888889</v>
      </c>
    </row>
    <row r="35" spans="1:23" ht="10.5" customHeight="1" x14ac:dyDescent="0.25">
      <c r="A35" s="35" t="s">
        <v>62</v>
      </c>
      <c r="B35" s="33" t="s">
        <v>15</v>
      </c>
      <c r="C35" s="49">
        <v>10346.109</v>
      </c>
      <c r="D35" s="49">
        <v>10062.485000000001</v>
      </c>
      <c r="E35" s="49">
        <v>9712.6790000000001</v>
      </c>
      <c r="F35" s="49">
        <v>8806.384</v>
      </c>
      <c r="G35" s="49">
        <v>8683.06</v>
      </c>
      <c r="H35" s="49">
        <v>8635.8469999999998</v>
      </c>
      <c r="I35" s="49">
        <v>9612.7520000000004</v>
      </c>
      <c r="J35" s="49">
        <v>9477.1790000000001</v>
      </c>
      <c r="K35" s="49">
        <v>8985.8639299999995</v>
      </c>
      <c r="L35" s="49">
        <v>9528.5669999999991</v>
      </c>
      <c r="M35" s="49">
        <v>9065.9050000000007</v>
      </c>
      <c r="N35" s="49">
        <v>18046.61</v>
      </c>
      <c r="O35" s="49">
        <v>9005.0300000000007</v>
      </c>
      <c r="P35" s="49">
        <v>9400.1919999999991</v>
      </c>
      <c r="Q35" s="49">
        <v>8761.643</v>
      </c>
      <c r="R35" s="49">
        <v>9059.4359999999997</v>
      </c>
      <c r="S35" s="49">
        <v>8782.634</v>
      </c>
      <c r="T35" s="46">
        <v>8931.7180000000008</v>
      </c>
      <c r="U35" s="46">
        <v>9383.8670000000002</v>
      </c>
      <c r="V35" s="46">
        <v>9189.9110000000001</v>
      </c>
      <c r="W35" s="46">
        <v>9215.1413333333348</v>
      </c>
    </row>
    <row r="36" spans="1:23" ht="10.5" customHeight="1" x14ac:dyDescent="0.25">
      <c r="A36" s="36" t="s">
        <v>64</v>
      </c>
      <c r="B36" s="33" t="s">
        <v>45</v>
      </c>
      <c r="C36" s="49" t="s">
        <v>50</v>
      </c>
      <c r="D36" s="49">
        <v>5772.8563400000003</v>
      </c>
      <c r="E36" s="49">
        <v>5929.4360399999987</v>
      </c>
      <c r="F36" s="49">
        <v>6094.1567000000005</v>
      </c>
      <c r="G36" s="49">
        <v>6365.7748999999985</v>
      </c>
      <c r="H36" s="49">
        <v>5331.6787999999997</v>
      </c>
      <c r="I36" s="49">
        <v>6506.3205099999996</v>
      </c>
      <c r="J36" s="49">
        <v>7425.6111599999995</v>
      </c>
      <c r="K36" s="49">
        <v>7598.7199800000008</v>
      </c>
      <c r="L36" s="47">
        <v>7985.1265000000003</v>
      </c>
      <c r="M36" s="47">
        <v>8466.1278199999997</v>
      </c>
      <c r="N36" s="47">
        <v>11105.549850000001</v>
      </c>
      <c r="O36" s="47">
        <v>8408.1987950000002</v>
      </c>
      <c r="P36" s="47">
        <v>8851.5457600000009</v>
      </c>
      <c r="Q36" s="47">
        <v>8768.4480000000003</v>
      </c>
      <c r="R36" s="47">
        <v>8874.0493999999999</v>
      </c>
      <c r="S36" s="47">
        <v>8914.4930000000004</v>
      </c>
      <c r="T36" s="46">
        <v>9126.0535999999993</v>
      </c>
      <c r="U36" s="46">
        <v>8894.1283999999996</v>
      </c>
      <c r="V36" s="46">
        <v>8694.4988200000007</v>
      </c>
      <c r="W36" s="46">
        <v>8732.1283800000001</v>
      </c>
    </row>
    <row r="37" spans="1:23" ht="10.5" customHeight="1" x14ac:dyDescent="0.25">
      <c r="A37" s="36" t="s">
        <v>49</v>
      </c>
      <c r="B37" s="33" t="s">
        <v>31</v>
      </c>
      <c r="C37" s="49" t="s">
        <v>50</v>
      </c>
      <c r="D37" s="49">
        <v>9397.8130000000001</v>
      </c>
      <c r="E37" s="49">
        <v>9941.5450000000001</v>
      </c>
      <c r="F37" s="49">
        <v>10250.31</v>
      </c>
      <c r="G37" s="49">
        <v>11925.791999999999</v>
      </c>
      <c r="H37" s="49">
        <v>9184.3369999999995</v>
      </c>
      <c r="I37" s="49">
        <v>9399.0630000000001</v>
      </c>
      <c r="J37" s="49">
        <v>9361.3060000000005</v>
      </c>
      <c r="K37" s="49">
        <v>8323.7559999999994</v>
      </c>
      <c r="L37" s="49">
        <v>12498.904</v>
      </c>
      <c r="M37" s="49">
        <v>10076.72596</v>
      </c>
      <c r="N37" s="49">
        <v>6181.16</v>
      </c>
      <c r="O37" s="49">
        <v>6391.2569999999996</v>
      </c>
      <c r="P37" s="49">
        <v>8491.7260000000006</v>
      </c>
      <c r="Q37" s="49">
        <v>7614.3360000000002</v>
      </c>
      <c r="R37" s="49">
        <v>8340.7960000000003</v>
      </c>
      <c r="S37" s="49">
        <v>8726.1596666666665</v>
      </c>
      <c r="T37" s="46">
        <v>7470.9579999999996</v>
      </c>
      <c r="U37" s="46">
        <v>7699.3969999999999</v>
      </c>
      <c r="V37" s="46">
        <v>8032.5540000000001</v>
      </c>
      <c r="W37" s="46">
        <v>8695.6308259411653</v>
      </c>
    </row>
    <row r="38" spans="1:23" ht="10.5" customHeight="1" x14ac:dyDescent="0.25">
      <c r="A38" s="36" t="s">
        <v>59</v>
      </c>
      <c r="B38" s="33" t="s">
        <v>15</v>
      </c>
      <c r="C38" s="49">
        <v>8318.6309999999994</v>
      </c>
      <c r="D38" s="49">
        <v>8310.9937499999996</v>
      </c>
      <c r="E38" s="49">
        <v>8001.3019199999999</v>
      </c>
      <c r="F38" s="49">
        <v>7923.4930000000004</v>
      </c>
      <c r="G38" s="49">
        <v>8063.1147099999998</v>
      </c>
      <c r="H38" s="49">
        <v>7528.4120400000002</v>
      </c>
      <c r="I38" s="49">
        <v>7156.9897700000001</v>
      </c>
      <c r="J38" s="49">
        <v>6796.66824</v>
      </c>
      <c r="K38" s="49">
        <v>6958.0189199999995</v>
      </c>
      <c r="L38" s="47">
        <v>7534.2690400000001</v>
      </c>
      <c r="M38" s="47">
        <v>7725.4744726611798</v>
      </c>
      <c r="N38" s="47">
        <v>7357.6849699999984</v>
      </c>
      <c r="O38" s="47">
        <v>7541.3178469375243</v>
      </c>
      <c r="P38" s="47">
        <v>8151.3870500000012</v>
      </c>
      <c r="Q38" s="47">
        <v>7360.4850500000002</v>
      </c>
      <c r="R38" s="47">
        <v>8070.0724734999994</v>
      </c>
      <c r="S38" s="47">
        <v>8311.1244091249991</v>
      </c>
      <c r="T38" s="46">
        <v>8465.5936700000002</v>
      </c>
      <c r="U38" s="46">
        <v>8388.6786400000001</v>
      </c>
      <c r="V38" s="46">
        <v>8448.4183900000007</v>
      </c>
      <c r="W38" s="46">
        <v>8631.9406799999997</v>
      </c>
    </row>
    <row r="39" spans="1:23" ht="10.5" customHeight="1" x14ac:dyDescent="0.25">
      <c r="A39" s="36" t="s">
        <v>60</v>
      </c>
      <c r="B39" s="33" t="s">
        <v>57</v>
      </c>
      <c r="C39" s="49">
        <v>5527.8429999999998</v>
      </c>
      <c r="D39" s="49">
        <v>6024.6840000000002</v>
      </c>
      <c r="E39" s="49">
        <v>6120.9989999999998</v>
      </c>
      <c r="F39" s="49">
        <v>6247.6760000000004</v>
      </c>
      <c r="G39" s="49">
        <v>6831.73</v>
      </c>
      <c r="H39" s="49">
        <v>7022.8680000000004</v>
      </c>
      <c r="I39" s="49">
        <v>6234.585</v>
      </c>
      <c r="J39" s="49">
        <v>5698.7049999999999</v>
      </c>
      <c r="K39" s="49">
        <v>6028.61</v>
      </c>
      <c r="L39" s="47">
        <v>6519.0230000000001</v>
      </c>
      <c r="M39" s="47">
        <v>6845.7659999999996</v>
      </c>
      <c r="N39" s="47">
        <v>6617.4979999999996</v>
      </c>
      <c r="O39" s="47">
        <v>6947.5050000000001</v>
      </c>
      <c r="P39" s="47">
        <v>6818.9059999999999</v>
      </c>
      <c r="Q39" s="47">
        <v>6984.2370000000001</v>
      </c>
      <c r="R39" s="47">
        <v>6245.2166666666672</v>
      </c>
      <c r="S39" s="47">
        <v>7845.5569999999998</v>
      </c>
      <c r="T39" s="46">
        <v>7517.4179999999997</v>
      </c>
      <c r="U39" s="46">
        <v>7887.7190000000001</v>
      </c>
      <c r="V39" s="46">
        <v>7436.3630000000003</v>
      </c>
      <c r="W39" s="46">
        <v>7497.3810000000003</v>
      </c>
    </row>
    <row r="40" spans="1:23" ht="10.5" customHeight="1" x14ac:dyDescent="0.25">
      <c r="A40" s="36" t="s">
        <v>51</v>
      </c>
      <c r="B40" s="33" t="s">
        <v>52</v>
      </c>
      <c r="C40" s="49">
        <v>2488.2460000000001</v>
      </c>
      <c r="D40" s="49">
        <v>2536.4169999999999</v>
      </c>
      <c r="E40" s="49">
        <v>2542.0680000000002</v>
      </c>
      <c r="F40" s="49">
        <v>2734.4059999999999</v>
      </c>
      <c r="G40" s="49">
        <v>3220.683</v>
      </c>
      <c r="H40" s="49">
        <v>3334.5770000000002</v>
      </c>
      <c r="I40" s="49">
        <v>3555.5949999999998</v>
      </c>
      <c r="J40" s="49">
        <v>2877.4</v>
      </c>
      <c r="K40" s="49">
        <v>4401.0119999999997</v>
      </c>
      <c r="L40" s="47">
        <v>4917.7560000000003</v>
      </c>
      <c r="M40" s="47">
        <v>4630.6076499999999</v>
      </c>
      <c r="N40" s="47">
        <v>4972.21</v>
      </c>
      <c r="O40" s="47">
        <v>5284.9697999999999</v>
      </c>
      <c r="P40" s="47">
        <v>5379.4719999999998</v>
      </c>
      <c r="Q40" s="47">
        <v>5520.0209999999997</v>
      </c>
      <c r="R40" s="47">
        <v>5774.81</v>
      </c>
      <c r="S40" s="47">
        <v>5761.1</v>
      </c>
      <c r="T40" s="46">
        <v>5722.9809999999998</v>
      </c>
      <c r="U40" s="46">
        <v>6674.6479259259249</v>
      </c>
      <c r="V40" s="46">
        <v>6800.3211700000002</v>
      </c>
      <c r="W40" s="46">
        <v>6800.3211700000002</v>
      </c>
    </row>
    <row r="41" spans="1:23" ht="10.5" customHeight="1" x14ac:dyDescent="0.25">
      <c r="A41" s="35" t="s">
        <v>58</v>
      </c>
      <c r="B41" s="33" t="s">
        <v>15</v>
      </c>
      <c r="C41" s="49">
        <v>5728.1670000000004</v>
      </c>
      <c r="D41" s="49">
        <v>5788.27</v>
      </c>
      <c r="E41" s="49">
        <v>5941.8670000000002</v>
      </c>
      <c r="F41" s="49">
        <v>5855.8549999999996</v>
      </c>
      <c r="G41" s="49">
        <v>5957.0630000000001</v>
      </c>
      <c r="H41" s="49">
        <v>5940.1580000000004</v>
      </c>
      <c r="I41" s="49">
        <v>5813.0029999999997</v>
      </c>
      <c r="J41" s="49">
        <v>5956.402</v>
      </c>
      <c r="K41" s="49">
        <v>5977.19</v>
      </c>
      <c r="L41" s="47">
        <v>6684.9449999999997</v>
      </c>
      <c r="M41" s="47">
        <v>6883.2314999999999</v>
      </c>
      <c r="N41" s="47">
        <v>6887.6229999999996</v>
      </c>
      <c r="O41" s="47">
        <v>6655.643</v>
      </c>
      <c r="P41" s="47">
        <v>6647.3069999999998</v>
      </c>
      <c r="Q41" s="47">
        <v>7484.165</v>
      </c>
      <c r="R41" s="47">
        <v>6355.0540000000001</v>
      </c>
      <c r="S41" s="47">
        <v>6287.2169999999996</v>
      </c>
      <c r="T41" s="46">
        <v>6160.152</v>
      </c>
      <c r="U41" s="46">
        <v>6243.0829999999996</v>
      </c>
      <c r="V41" s="46">
        <v>5997.8270000000002</v>
      </c>
      <c r="W41" s="46">
        <v>6543.8940000000002</v>
      </c>
    </row>
    <row r="42" spans="1:23" ht="10.5" customHeight="1" x14ac:dyDescent="0.25">
      <c r="A42" s="36" t="s">
        <v>56</v>
      </c>
      <c r="B42" s="33" t="s">
        <v>57</v>
      </c>
      <c r="C42" s="49">
        <v>5583.1350000000002</v>
      </c>
      <c r="D42" s="49">
        <v>6128.6589999999997</v>
      </c>
      <c r="E42" s="49">
        <v>7349.5020000000004</v>
      </c>
      <c r="F42" s="49">
        <v>7728</v>
      </c>
      <c r="G42" s="49">
        <v>7621.7889999999998</v>
      </c>
      <c r="H42" s="49">
        <v>7669.9129999999996</v>
      </c>
      <c r="I42" s="49">
        <v>7366.7150000000001</v>
      </c>
      <c r="J42" s="49">
        <v>7553.2839999999997</v>
      </c>
      <c r="K42" s="49">
        <v>7404.5690000000004</v>
      </c>
      <c r="L42" s="49">
        <v>7159.143</v>
      </c>
      <c r="M42" s="49">
        <v>7304.143</v>
      </c>
      <c r="N42" s="49">
        <v>7605.0529999999999</v>
      </c>
      <c r="O42" s="49">
        <v>7558.7636199371627</v>
      </c>
      <c r="P42" s="49">
        <v>7323.0602600000002</v>
      </c>
      <c r="Q42" s="49">
        <v>6667.2735400000001</v>
      </c>
      <c r="R42" s="49">
        <v>6470.68552</v>
      </c>
      <c r="S42" s="49">
        <v>6326.518</v>
      </c>
      <c r="T42" s="46">
        <v>6170.1579800000009</v>
      </c>
      <c r="U42" s="46">
        <v>6392.9354300000005</v>
      </c>
      <c r="V42" s="46">
        <v>6391.1838399999997</v>
      </c>
      <c r="W42" s="46">
        <v>6378.0271600000005</v>
      </c>
    </row>
    <row r="43" spans="1:23" ht="10.5" customHeight="1" x14ac:dyDescent="0.25">
      <c r="A43" s="36" t="s">
        <v>65</v>
      </c>
      <c r="B43" s="52" t="s">
        <v>66</v>
      </c>
      <c r="C43" s="49">
        <v>5220.12</v>
      </c>
      <c r="D43" s="49">
        <v>4814.3140000000003</v>
      </c>
      <c r="E43" s="49">
        <v>4783.0529999999999</v>
      </c>
      <c r="F43" s="49">
        <v>5152.88</v>
      </c>
      <c r="G43" s="49">
        <v>4810.8010000000004</v>
      </c>
      <c r="H43" s="49">
        <v>4534.8310000000001</v>
      </c>
      <c r="I43" s="49">
        <v>4406.0129999999999</v>
      </c>
      <c r="J43" s="49">
        <v>4540.3580000000002</v>
      </c>
      <c r="K43" s="49">
        <v>4683.6589999999997</v>
      </c>
      <c r="L43" s="47">
        <v>4680.62</v>
      </c>
      <c r="M43" s="47">
        <v>5123.799</v>
      </c>
      <c r="N43" s="47">
        <v>5041.5110000000004</v>
      </c>
      <c r="O43" s="47">
        <v>4449.0959999999995</v>
      </c>
      <c r="P43" s="47">
        <v>4522.9170000000004</v>
      </c>
      <c r="Q43" s="47">
        <v>4766.1769999999997</v>
      </c>
      <c r="R43" s="47">
        <v>4750.29</v>
      </c>
      <c r="S43" s="47">
        <v>4965.6959999999999</v>
      </c>
      <c r="T43" s="46">
        <v>4853.1970000000001</v>
      </c>
      <c r="U43" s="46">
        <v>4831.5959999999995</v>
      </c>
      <c r="V43" s="46">
        <v>4902.7020000000002</v>
      </c>
      <c r="W43" s="46">
        <v>4906.1548910227093</v>
      </c>
    </row>
    <row r="44" spans="1:23" ht="10.5" customHeight="1" x14ac:dyDescent="0.25">
      <c r="A44" s="35" t="s">
        <v>63</v>
      </c>
      <c r="B44" s="34" t="s">
        <v>39</v>
      </c>
      <c r="C44" s="49"/>
      <c r="D44" s="49"/>
      <c r="E44" s="49"/>
      <c r="F44" s="49"/>
      <c r="G44" s="49"/>
      <c r="H44" s="49"/>
      <c r="I44" s="49"/>
      <c r="J44" s="49"/>
      <c r="K44" s="49"/>
      <c r="L44" s="47"/>
      <c r="M44" s="47">
        <v>3115.42548888889</v>
      </c>
      <c r="N44" s="47">
        <v>3326.35655</v>
      </c>
      <c r="O44" s="47">
        <v>3563.7113199999999</v>
      </c>
      <c r="P44" s="47">
        <v>3944.8914</v>
      </c>
      <c r="Q44" s="47">
        <v>3918.3580000000002</v>
      </c>
      <c r="R44" s="47">
        <v>4073.5945999999999</v>
      </c>
      <c r="S44" s="47">
        <v>4247.2289000000001</v>
      </c>
      <c r="T44" s="46">
        <v>4161.3586999999998</v>
      </c>
      <c r="U44" s="46">
        <v>4047.5288000000005</v>
      </c>
      <c r="V44" s="46">
        <v>4222.5201999999999</v>
      </c>
      <c r="W44" s="46">
        <v>4516.1426137783874</v>
      </c>
    </row>
    <row r="45" spans="1:23" ht="10.5" customHeight="1" x14ac:dyDescent="0.25">
      <c r="A45" s="36" t="s">
        <v>55</v>
      </c>
      <c r="B45" s="33" t="s">
        <v>29</v>
      </c>
      <c r="C45" s="49">
        <v>3233.7339999999999</v>
      </c>
      <c r="D45" s="49">
        <v>3234.1889999999999</v>
      </c>
      <c r="E45" s="49">
        <v>3239.3225000000002</v>
      </c>
      <c r="F45" s="49">
        <v>3462.7064499999997</v>
      </c>
      <c r="G45" s="49">
        <v>3815.0315000000001</v>
      </c>
      <c r="H45" s="49">
        <v>3750.221</v>
      </c>
      <c r="I45" s="49">
        <v>3226.1210000000001</v>
      </c>
      <c r="J45" s="49">
        <v>3720.3490000000002</v>
      </c>
      <c r="K45" s="49">
        <v>2419.0659999999998</v>
      </c>
      <c r="L45" s="47">
        <v>3438.1302700000001</v>
      </c>
      <c r="M45" s="47">
        <v>3552.769675</v>
      </c>
      <c r="N45" s="47">
        <v>3609.3802099999998</v>
      </c>
      <c r="O45" s="47">
        <v>3639.1717899999999</v>
      </c>
      <c r="P45" s="47">
        <v>3809.0466800000004</v>
      </c>
      <c r="Q45" s="47">
        <v>3861.6217799999999</v>
      </c>
      <c r="R45" s="47">
        <v>3600.7113088888891</v>
      </c>
      <c r="S45" s="47">
        <v>3650.8712</v>
      </c>
      <c r="T45" s="46">
        <v>3635.0199299999995</v>
      </c>
      <c r="U45" s="46">
        <v>3108.3555000000001</v>
      </c>
      <c r="V45" s="46">
        <v>3391.027</v>
      </c>
      <c r="W45" s="46">
        <v>3699.9542799999999</v>
      </c>
    </row>
    <row r="46" spans="1:23" ht="14.25" customHeight="1" x14ac:dyDescent="0.25">
      <c r="A46" s="39" t="s">
        <v>68</v>
      </c>
      <c r="B46" s="21"/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6"/>
      <c r="U46" s="46"/>
      <c r="V46" s="46">
        <v>0</v>
      </c>
      <c r="W46" s="46">
        <v>0</v>
      </c>
    </row>
    <row r="47" spans="1:23" ht="11.25" customHeight="1" x14ac:dyDescent="0.25">
      <c r="A47" s="35" t="s">
        <v>78</v>
      </c>
      <c r="B47" s="33" t="s">
        <v>39</v>
      </c>
      <c r="C47" s="49">
        <v>4241.625</v>
      </c>
      <c r="D47" s="49">
        <v>3655.2130000000002</v>
      </c>
      <c r="E47" s="49">
        <v>4629.1109999999999</v>
      </c>
      <c r="F47" s="49">
        <v>5691.2569999999996</v>
      </c>
      <c r="G47" s="49">
        <v>6416.0938599999999</v>
      </c>
      <c r="H47" s="49">
        <v>6371.8429999999998</v>
      </c>
      <c r="I47" s="49">
        <v>6488.4638300000006</v>
      </c>
      <c r="J47" s="49">
        <v>6957.4470000000001</v>
      </c>
      <c r="K47" s="49">
        <v>6890.0739999999996</v>
      </c>
      <c r="L47" s="47">
        <v>7355.3040000000001</v>
      </c>
      <c r="M47" s="47">
        <v>7351.0749629629627</v>
      </c>
      <c r="N47" s="47">
        <v>2223.2689999999998</v>
      </c>
      <c r="O47" s="47">
        <v>7709.384</v>
      </c>
      <c r="P47" s="47">
        <v>7343.8810000000003</v>
      </c>
      <c r="Q47" s="47">
        <v>7114.5754999999999</v>
      </c>
      <c r="R47" s="47">
        <v>7401.317</v>
      </c>
      <c r="S47" s="47">
        <v>7486.4620000000004</v>
      </c>
      <c r="T47" s="46">
        <v>8075.7889999999998</v>
      </c>
      <c r="U47" s="46">
        <v>7762.3643333333339</v>
      </c>
      <c r="V47" s="46">
        <v>7452.4110000000001</v>
      </c>
      <c r="W47" s="46">
        <v>7330.2209999999995</v>
      </c>
    </row>
    <row r="48" spans="1:23" ht="11.25" customHeight="1" x14ac:dyDescent="0.25">
      <c r="A48" s="37" t="s">
        <v>80</v>
      </c>
      <c r="B48" s="33" t="s">
        <v>45</v>
      </c>
      <c r="C48" s="49">
        <v>4041.1559999999999</v>
      </c>
      <c r="D48" s="49">
        <v>3892.3618500000002</v>
      </c>
      <c r="E48" s="49">
        <v>3958.3472499999998</v>
      </c>
      <c r="F48" s="49">
        <v>3991.6574299999993</v>
      </c>
      <c r="G48" s="49">
        <v>3990.1396500000001</v>
      </c>
      <c r="H48" s="49">
        <v>3949.6083699999995</v>
      </c>
      <c r="I48" s="49">
        <v>3963.1652699999995</v>
      </c>
      <c r="J48" s="49">
        <v>3855.1378000000004</v>
      </c>
      <c r="K48" s="49">
        <v>3944.3587799999996</v>
      </c>
      <c r="L48" s="47">
        <v>3970.6895199999999</v>
      </c>
      <c r="M48" s="47">
        <v>8466.1278199999997</v>
      </c>
      <c r="N48" s="47">
        <v>801</v>
      </c>
      <c r="O48" s="47">
        <v>3964.7315600000006</v>
      </c>
      <c r="P48" s="47">
        <v>3941.3300800000002</v>
      </c>
      <c r="Q48" s="47">
        <v>3964.3435300000001</v>
      </c>
      <c r="R48" s="47">
        <v>3897.6791966666665</v>
      </c>
      <c r="S48" s="47">
        <v>4008.8471799999998</v>
      </c>
      <c r="T48" s="46">
        <v>3991.8429599999999</v>
      </c>
      <c r="U48" s="46">
        <v>4083.61267</v>
      </c>
      <c r="V48" s="46">
        <v>4089.7763399999999</v>
      </c>
      <c r="W48" s="46">
        <v>4397.0004100000006</v>
      </c>
    </row>
    <row r="49" spans="1:23" ht="11.25" customHeight="1" x14ac:dyDescent="0.25">
      <c r="A49" s="35" t="s">
        <v>75</v>
      </c>
      <c r="B49" s="33" t="s">
        <v>76</v>
      </c>
      <c r="C49" s="49">
        <v>2577.759</v>
      </c>
      <c r="D49" s="49">
        <v>2604.2190000000001</v>
      </c>
      <c r="E49" s="49">
        <v>2491.0749999999998</v>
      </c>
      <c r="F49" s="49">
        <v>3191.8829999999998</v>
      </c>
      <c r="G49" s="49">
        <v>4087.4</v>
      </c>
      <c r="H49" s="49">
        <v>4048.6048000000001</v>
      </c>
      <c r="I49" s="49">
        <v>4074.4965999999999</v>
      </c>
      <c r="J49" s="49">
        <v>3898.0198000000005</v>
      </c>
      <c r="K49" s="49">
        <v>3818.7123999999999</v>
      </c>
      <c r="L49" s="47">
        <v>3636.7002000000002</v>
      </c>
      <c r="M49" s="47">
        <v>3639.9892</v>
      </c>
      <c r="N49" s="47">
        <v>3680.0699999999997</v>
      </c>
      <c r="O49" s="47">
        <v>3660.0715</v>
      </c>
      <c r="P49" s="47">
        <v>3887.4910999999997</v>
      </c>
      <c r="Q49" s="47">
        <v>3722.9066499999999</v>
      </c>
      <c r="R49" s="47">
        <v>3790.5382499999996</v>
      </c>
      <c r="S49" s="47">
        <v>3816.2704800000001</v>
      </c>
      <c r="T49" s="46">
        <v>3936.115359375</v>
      </c>
      <c r="U49" s="46">
        <v>3817.2110663008693</v>
      </c>
      <c r="V49" s="46">
        <v>3834.0688499999997</v>
      </c>
      <c r="W49" s="46">
        <v>3883.5489999999995</v>
      </c>
    </row>
    <row r="50" spans="1:23" ht="11.25" customHeight="1" x14ac:dyDescent="0.25">
      <c r="A50" s="35" t="s">
        <v>79</v>
      </c>
      <c r="B50" s="33" t="s">
        <v>70</v>
      </c>
      <c r="C50" s="49">
        <v>3250.3679999999999</v>
      </c>
      <c r="D50" s="49">
        <v>2623.68</v>
      </c>
      <c r="E50" s="49">
        <v>2863.8719999999998</v>
      </c>
      <c r="F50" s="49">
        <v>3420.6480000000001</v>
      </c>
      <c r="G50" s="49">
        <v>3188.5920000000001</v>
      </c>
      <c r="H50" s="49">
        <v>3082.4639999999999</v>
      </c>
      <c r="I50" s="49">
        <v>2876.5439999999999</v>
      </c>
      <c r="J50" s="49">
        <v>3021.48</v>
      </c>
      <c r="K50" s="49">
        <v>2942.28</v>
      </c>
      <c r="L50" s="47">
        <v>2996.605</v>
      </c>
      <c r="M50" s="47">
        <v>2592.5929999999998</v>
      </c>
      <c r="N50" s="47">
        <v>7068.7569999999996</v>
      </c>
      <c r="O50" s="47">
        <v>2426.596</v>
      </c>
      <c r="P50" s="47">
        <v>2581.489</v>
      </c>
      <c r="Q50" s="47">
        <v>2700.8939999999998</v>
      </c>
      <c r="R50" s="47">
        <v>3229.2040000000002</v>
      </c>
      <c r="S50" s="47">
        <v>3337.7559999999999</v>
      </c>
      <c r="T50" s="46">
        <v>2951.2939999999999</v>
      </c>
      <c r="U50" s="46">
        <v>3180.8440000000001</v>
      </c>
      <c r="V50" s="46">
        <v>3756.71</v>
      </c>
      <c r="W50" s="46">
        <v>3684.0367338820306</v>
      </c>
    </row>
    <row r="51" spans="1:23" ht="11.25" customHeight="1" x14ac:dyDescent="0.25">
      <c r="A51" s="36" t="s">
        <v>71</v>
      </c>
      <c r="B51" s="33" t="s">
        <v>70</v>
      </c>
      <c r="C51" s="49" t="s">
        <v>50</v>
      </c>
      <c r="D51" s="49">
        <v>2383.64</v>
      </c>
      <c r="E51" s="49">
        <v>1882.6559999999999</v>
      </c>
      <c r="F51" s="49">
        <v>1866.24</v>
      </c>
      <c r="G51" s="49">
        <v>1891.56</v>
      </c>
      <c r="H51" s="49">
        <v>1948.7760000000001</v>
      </c>
      <c r="I51" s="49">
        <v>1884</v>
      </c>
      <c r="J51" s="49">
        <v>1858.704</v>
      </c>
      <c r="K51" s="49">
        <v>1797.0374199999999</v>
      </c>
      <c r="L51" s="48">
        <v>2501.3919999999998</v>
      </c>
      <c r="M51" s="48">
        <v>2458.7199999999998</v>
      </c>
      <c r="N51" s="48">
        <v>1728.8989999999999</v>
      </c>
      <c r="O51" s="48">
        <v>1996.616</v>
      </c>
      <c r="P51" s="48">
        <v>2244.377</v>
      </c>
      <c r="Q51" s="48">
        <v>2417.6074599999997</v>
      </c>
      <c r="R51" s="48">
        <v>2492.0858200000002</v>
      </c>
      <c r="S51" s="48">
        <v>2473.6320000000001</v>
      </c>
      <c r="T51" s="46">
        <v>2555.3897999999999</v>
      </c>
      <c r="U51" s="46">
        <v>3207.0308</v>
      </c>
      <c r="V51" s="46">
        <v>2931.9020099999998</v>
      </c>
      <c r="W51" s="46">
        <v>2805.6525999999994</v>
      </c>
    </row>
    <row r="52" spans="1:23" ht="11.25" customHeight="1" x14ac:dyDescent="0.25">
      <c r="A52" s="35" t="s">
        <v>69</v>
      </c>
      <c r="B52" s="33" t="s">
        <v>70</v>
      </c>
      <c r="C52" s="49">
        <v>1568.0409999999999</v>
      </c>
      <c r="D52" s="49">
        <v>1583.3679999999999</v>
      </c>
      <c r="E52" s="49">
        <v>1462.992</v>
      </c>
      <c r="F52" s="49">
        <v>1521.3140000000001</v>
      </c>
      <c r="G52" s="49">
        <v>1472.5419999999999</v>
      </c>
      <c r="H52" s="49">
        <v>1443.9960000000001</v>
      </c>
      <c r="I52" s="49">
        <v>1478.857</v>
      </c>
      <c r="J52" s="49">
        <v>1587.7629999999999</v>
      </c>
      <c r="K52" s="49">
        <v>1787.1030000000001</v>
      </c>
      <c r="L52" s="47">
        <v>1767.374</v>
      </c>
      <c r="M52" s="47">
        <v>1749.3520000000001</v>
      </c>
      <c r="N52" s="47">
        <v>1748.9800600000001</v>
      </c>
      <c r="O52" s="47">
        <v>1808.35141</v>
      </c>
      <c r="P52" s="47">
        <v>1908.6802000000002</v>
      </c>
      <c r="Q52" s="47">
        <v>1921.4123000000002</v>
      </c>
      <c r="R52" s="47">
        <v>2004.1513000000002</v>
      </c>
      <c r="S52" s="47">
        <v>2067.2993000000001</v>
      </c>
      <c r="T52" s="46">
        <v>2406.8829999999998</v>
      </c>
      <c r="U52" s="46">
        <v>2638.08</v>
      </c>
      <c r="V52" s="46">
        <v>2754.3214400000002</v>
      </c>
      <c r="W52" s="46">
        <v>2777.5086666666666</v>
      </c>
    </row>
    <row r="53" spans="1:23" ht="11.25" customHeight="1" x14ac:dyDescent="0.25">
      <c r="A53" s="36" t="s">
        <v>74</v>
      </c>
      <c r="B53" s="33" t="s">
        <v>31</v>
      </c>
      <c r="C53" s="49">
        <v>2013.2290500000001</v>
      </c>
      <c r="D53" s="49">
        <v>1493.2749799999999</v>
      </c>
      <c r="E53" s="49">
        <v>1817.316</v>
      </c>
      <c r="F53" s="49">
        <v>1882.1250799999998</v>
      </c>
      <c r="G53" s="49">
        <v>2040.0156200000001</v>
      </c>
      <c r="H53" s="49">
        <v>1611.5645599999998</v>
      </c>
      <c r="I53" s="49">
        <v>1743.9447700000003</v>
      </c>
      <c r="J53" s="49">
        <v>3497.7563599999999</v>
      </c>
      <c r="K53" s="49">
        <v>2148.17589</v>
      </c>
      <c r="L53" s="47">
        <v>2400.1758799999998</v>
      </c>
      <c r="M53" s="47">
        <v>2694.3278385185185</v>
      </c>
      <c r="N53" s="47">
        <v>2694.3278385185185</v>
      </c>
      <c r="O53" s="47">
        <v>2253.8841299999999</v>
      </c>
      <c r="P53" s="47">
        <v>2314.1206299999999</v>
      </c>
      <c r="Q53" s="47">
        <v>1988.2163700000001</v>
      </c>
      <c r="R53" s="47">
        <v>2452.4636700000001</v>
      </c>
      <c r="S53" s="47">
        <v>3001.3174499999996</v>
      </c>
      <c r="T53" s="46">
        <v>2981.2444500000006</v>
      </c>
      <c r="U53" s="46">
        <v>2850.3735900000001</v>
      </c>
      <c r="V53" s="46">
        <v>3177.3321700000001</v>
      </c>
      <c r="W53" s="46">
        <v>2652.6599400000005</v>
      </c>
    </row>
    <row r="54" spans="1:23" ht="11.25" customHeight="1" x14ac:dyDescent="0.25">
      <c r="A54" s="35" t="s">
        <v>87</v>
      </c>
      <c r="B54" s="33" t="s">
        <v>29</v>
      </c>
      <c r="C54" s="49" t="s">
        <v>50</v>
      </c>
      <c r="D54" s="49" t="s">
        <v>50</v>
      </c>
      <c r="E54" s="49">
        <v>1399.4870000000001</v>
      </c>
      <c r="F54" s="49">
        <v>1470.8530000000003</v>
      </c>
      <c r="G54" s="49">
        <v>1471.5800000000002</v>
      </c>
      <c r="H54" s="49">
        <v>1647.1959999999999</v>
      </c>
      <c r="I54" s="49">
        <v>1640.5830000000001</v>
      </c>
      <c r="J54" s="49">
        <v>1394.0920000000001</v>
      </c>
      <c r="K54" s="49">
        <v>1646.3320000000001</v>
      </c>
      <c r="L54" s="48">
        <v>1714.201</v>
      </c>
      <c r="M54" s="48">
        <v>1374.9345000000001</v>
      </c>
      <c r="N54" s="48">
        <v>2168.018</v>
      </c>
      <c r="O54" s="48">
        <v>2088.172</v>
      </c>
      <c r="P54" s="48">
        <v>1846.3119999999999</v>
      </c>
      <c r="Q54" s="48">
        <v>1938.2560000000001</v>
      </c>
      <c r="R54" s="48">
        <v>2102.5920000000001</v>
      </c>
      <c r="S54" s="48">
        <v>2096.0129999999999</v>
      </c>
      <c r="T54" s="46">
        <v>2164.884</v>
      </c>
      <c r="U54" s="46">
        <v>2287.2800000000002</v>
      </c>
      <c r="V54" s="46">
        <v>2065.2330987654318</v>
      </c>
      <c r="W54" s="46">
        <v>2304.9059999999999</v>
      </c>
    </row>
    <row r="55" spans="1:23" ht="11.25" customHeight="1" x14ac:dyDescent="0.25">
      <c r="A55" s="35" t="s">
        <v>83</v>
      </c>
      <c r="B55" s="33" t="s">
        <v>39</v>
      </c>
      <c r="C55" s="49" t="s">
        <v>50</v>
      </c>
      <c r="D55" s="49" t="s">
        <v>50</v>
      </c>
      <c r="E55" s="49">
        <v>1588.14</v>
      </c>
      <c r="F55" s="49">
        <v>1652.4</v>
      </c>
      <c r="G55" s="49">
        <v>1652.4</v>
      </c>
      <c r="H55" s="49">
        <v>1652.4</v>
      </c>
      <c r="I55" s="49">
        <v>1103.76</v>
      </c>
      <c r="J55" s="49">
        <v>1103.76</v>
      </c>
      <c r="K55" s="49">
        <v>1982.88</v>
      </c>
      <c r="L55" s="47" t="s">
        <v>84</v>
      </c>
      <c r="M55" s="47" t="s">
        <v>84</v>
      </c>
      <c r="N55" s="47" t="s">
        <v>84</v>
      </c>
      <c r="O55" s="47">
        <v>1513.863984375</v>
      </c>
      <c r="P55" s="47">
        <v>1924.01</v>
      </c>
      <c r="Q55" s="47">
        <v>1924.01</v>
      </c>
      <c r="R55" s="47">
        <v>2763.0059999999999</v>
      </c>
      <c r="S55" s="47">
        <v>2895.5650000000001</v>
      </c>
      <c r="T55" s="46">
        <v>2120.6999999999998</v>
      </c>
      <c r="U55" s="46">
        <v>1829.184</v>
      </c>
      <c r="V55" s="46">
        <v>1829.184</v>
      </c>
      <c r="W55" s="46">
        <v>1916.0232499999997</v>
      </c>
    </row>
    <row r="56" spans="1:23" ht="11.25" customHeight="1" x14ac:dyDescent="0.25">
      <c r="A56" s="36" t="s">
        <v>72</v>
      </c>
      <c r="B56" s="33" t="s">
        <v>73</v>
      </c>
      <c r="C56" s="49" t="s">
        <v>50</v>
      </c>
      <c r="D56" s="49">
        <v>784.75</v>
      </c>
      <c r="E56" s="49">
        <v>824.4079999999999</v>
      </c>
      <c r="F56" s="49">
        <v>1734.1020000000005</v>
      </c>
      <c r="G56" s="49">
        <v>1555.7479999999998</v>
      </c>
      <c r="H56" s="49">
        <v>2385.0430000000001</v>
      </c>
      <c r="I56" s="49">
        <v>1837.0783200000001</v>
      </c>
      <c r="J56" s="49">
        <v>1587.0640000000001</v>
      </c>
      <c r="K56" s="49">
        <v>2040.193</v>
      </c>
      <c r="L56" s="47">
        <v>2027.7260000000001</v>
      </c>
      <c r="M56" s="47">
        <v>1928.96325</v>
      </c>
      <c r="N56" s="47">
        <v>1972.5109999999997</v>
      </c>
      <c r="O56" s="47">
        <v>1721.5939999999998</v>
      </c>
      <c r="P56" s="47">
        <v>1765.4159999999999</v>
      </c>
      <c r="Q56" s="47">
        <v>2134.9316419753086</v>
      </c>
      <c r="R56" s="47">
        <v>2411.7229259259257</v>
      </c>
      <c r="S56" s="47">
        <v>1836.059</v>
      </c>
      <c r="T56" s="46">
        <v>1852.088</v>
      </c>
      <c r="U56" s="46">
        <v>2418.0238799999997</v>
      </c>
      <c r="V56" s="46">
        <v>2154.3050399999997</v>
      </c>
      <c r="W56" s="46">
        <v>1908.0650399999997</v>
      </c>
    </row>
    <row r="57" spans="1:23" ht="11.25" customHeight="1" x14ac:dyDescent="0.25">
      <c r="A57" s="35" t="s">
        <v>82</v>
      </c>
      <c r="B57" s="50" t="s">
        <v>66</v>
      </c>
      <c r="C57" s="49" t="s">
        <v>50</v>
      </c>
      <c r="D57" s="49" t="s">
        <v>50</v>
      </c>
      <c r="E57" s="49">
        <v>1245.5546400000001</v>
      </c>
      <c r="F57" s="49">
        <v>1398.489</v>
      </c>
      <c r="G57" s="49">
        <v>1388.4839999999999</v>
      </c>
      <c r="H57" s="49">
        <v>986.73900000000003</v>
      </c>
      <c r="I57" s="49">
        <v>1212.1010000000001</v>
      </c>
      <c r="J57" s="49">
        <v>1302.0182</v>
      </c>
      <c r="K57" s="49">
        <v>1240.3540740000001</v>
      </c>
      <c r="L57" s="47">
        <v>1251.2560169999999</v>
      </c>
      <c r="M57" s="47">
        <v>1143.5871599999998</v>
      </c>
      <c r="N57" s="47">
        <v>1506.9882615999998</v>
      </c>
      <c r="O57" s="47">
        <v>1356.3848779999998</v>
      </c>
      <c r="P57" s="47">
        <v>1364.3910000000001</v>
      </c>
      <c r="Q57" s="47">
        <v>1517.64688</v>
      </c>
      <c r="R57" s="47">
        <v>1600.1792</v>
      </c>
      <c r="S57" s="47">
        <v>1515.67724</v>
      </c>
      <c r="T57" s="46">
        <v>1528.125</v>
      </c>
      <c r="U57" s="46">
        <v>1581.4414999999999</v>
      </c>
      <c r="V57" s="46">
        <v>1505.5115400000002</v>
      </c>
      <c r="W57" s="46">
        <v>1654.0456999999997</v>
      </c>
    </row>
    <row r="58" spans="1:23" ht="11.25" customHeight="1" x14ac:dyDescent="0.25">
      <c r="A58" s="35" t="s">
        <v>81</v>
      </c>
      <c r="B58" s="33" t="s">
        <v>17</v>
      </c>
      <c r="C58" s="49">
        <v>947.94399999999996</v>
      </c>
      <c r="D58" s="49">
        <v>924.68828000000008</v>
      </c>
      <c r="E58" s="49">
        <v>949.74300000000005</v>
      </c>
      <c r="F58" s="49">
        <v>1040.8009999999999</v>
      </c>
      <c r="G58" s="49">
        <v>1045.03</v>
      </c>
      <c r="H58" s="49">
        <v>1017.203</v>
      </c>
      <c r="I58" s="49">
        <v>1054.8610000000001</v>
      </c>
      <c r="J58" s="49">
        <v>1147.492</v>
      </c>
      <c r="K58" s="49">
        <v>1169.0719999999999</v>
      </c>
      <c r="L58" s="47">
        <v>1205.1690000000001</v>
      </c>
      <c r="M58" s="47">
        <v>1268.3612000000001</v>
      </c>
      <c r="N58" s="47">
        <v>1207.16393004115</v>
      </c>
      <c r="O58" s="47">
        <v>1202.7119000000002</v>
      </c>
      <c r="P58" s="47">
        <v>1157.4694324489799</v>
      </c>
      <c r="Q58" s="47">
        <v>1213.2081337717827</v>
      </c>
      <c r="R58" s="47">
        <v>1146.2136</v>
      </c>
      <c r="S58" s="47">
        <v>1136.309</v>
      </c>
      <c r="T58" s="46">
        <v>1196.2460000000001</v>
      </c>
      <c r="U58" s="46">
        <v>1226.50558</v>
      </c>
      <c r="V58" s="46">
        <v>1254.3716000000002</v>
      </c>
      <c r="W58" s="46">
        <v>1536.3030000000001</v>
      </c>
    </row>
    <row r="59" spans="1:23" ht="11.25" customHeight="1" x14ac:dyDescent="0.25">
      <c r="A59" s="35" t="s">
        <v>85</v>
      </c>
      <c r="B59" s="33" t="s">
        <v>17</v>
      </c>
      <c r="C59" s="49" t="s">
        <v>50</v>
      </c>
      <c r="D59" s="49" t="s">
        <v>50</v>
      </c>
      <c r="E59" s="49">
        <v>1046.8699999999999</v>
      </c>
      <c r="F59" s="49">
        <v>1048.3169999999998</v>
      </c>
      <c r="G59" s="49">
        <v>1048.3999999999999</v>
      </c>
      <c r="H59" s="49">
        <v>1048.3999999999999</v>
      </c>
      <c r="I59" s="49">
        <v>1127.7436</v>
      </c>
      <c r="J59" s="49">
        <v>1102.5758000000001</v>
      </c>
      <c r="K59" s="49">
        <v>1155.9564</v>
      </c>
      <c r="L59" s="47">
        <v>1246.615</v>
      </c>
      <c r="M59" s="47">
        <v>890.68320987654317</v>
      </c>
      <c r="N59" s="47">
        <v>1393.6340000000002</v>
      </c>
      <c r="O59" s="47">
        <v>1255.7940000000001</v>
      </c>
      <c r="P59" s="47">
        <v>1532.8258000000001</v>
      </c>
      <c r="Q59" s="47">
        <v>1496.34358666667</v>
      </c>
      <c r="R59" s="47">
        <v>1495.9662599999999</v>
      </c>
      <c r="S59" s="47">
        <v>1502.2017199999998</v>
      </c>
      <c r="T59" s="46">
        <v>1502.2017199999996</v>
      </c>
      <c r="U59" s="46">
        <v>1502.2017199999996</v>
      </c>
      <c r="V59" s="46">
        <v>1502.2017199999996</v>
      </c>
      <c r="W59" s="46">
        <v>1502.2017199999996</v>
      </c>
    </row>
    <row r="60" spans="1:23" ht="11.25" customHeight="1" x14ac:dyDescent="0.25">
      <c r="A60" s="35" t="s">
        <v>86</v>
      </c>
      <c r="B60" s="33" t="s">
        <v>45</v>
      </c>
      <c r="C60" s="49" t="s">
        <v>50</v>
      </c>
      <c r="D60" s="49" t="s">
        <v>50</v>
      </c>
      <c r="E60" s="49">
        <v>3022.0909999999999</v>
      </c>
      <c r="F60" s="49">
        <v>3056.0239999999999</v>
      </c>
      <c r="G60" s="49">
        <v>3008.2159999999994</v>
      </c>
      <c r="H60" s="49">
        <v>833.72</v>
      </c>
      <c r="I60" s="49">
        <v>521.01300000000003</v>
      </c>
      <c r="J60" s="49">
        <v>551.64</v>
      </c>
      <c r="K60" s="49">
        <v>594.16399999999999</v>
      </c>
      <c r="L60" s="49">
        <v>659.21299999999997</v>
      </c>
      <c r="M60" s="49">
        <v>663.40666666666664</v>
      </c>
      <c r="N60" s="49">
        <v>544.50199999999995</v>
      </c>
      <c r="O60" s="49">
        <v>555.6733333333334</v>
      </c>
      <c r="P60" s="49">
        <v>486.15600000000001</v>
      </c>
      <c r="Q60" s="49">
        <v>486.15600000000001</v>
      </c>
      <c r="R60" s="49">
        <v>883.77413000000001</v>
      </c>
      <c r="S60" s="49">
        <v>1925.8041600000004</v>
      </c>
      <c r="T60" s="46">
        <v>745.89389856770833</v>
      </c>
      <c r="U60" s="46">
        <v>745.58960971803083</v>
      </c>
      <c r="V60" s="46">
        <v>745.58960971803083</v>
      </c>
      <c r="W60" s="46">
        <v>1088.71576</v>
      </c>
    </row>
    <row r="61" spans="1:23" ht="10.5" customHeight="1" x14ac:dyDescent="0.25">
      <c r="A61" s="35" t="s">
        <v>77</v>
      </c>
      <c r="B61" s="33" t="s">
        <v>17</v>
      </c>
      <c r="C61" s="49">
        <v>635.399</v>
      </c>
      <c r="D61" s="49">
        <v>814.3546</v>
      </c>
      <c r="E61" s="49">
        <v>866.53556999999989</v>
      </c>
      <c r="F61" s="49">
        <v>864.11552999999992</v>
      </c>
      <c r="G61" s="49">
        <v>965.54763999999989</v>
      </c>
      <c r="H61" s="49">
        <v>983.75573999999995</v>
      </c>
      <c r="I61" s="49">
        <v>898.30286000000001</v>
      </c>
      <c r="J61" s="49">
        <v>993.49159999999995</v>
      </c>
      <c r="K61" s="49">
        <v>993.49159999999995</v>
      </c>
      <c r="L61" s="47">
        <v>1076.2214799999999</v>
      </c>
      <c r="M61" s="47">
        <v>1039.8307500000001</v>
      </c>
      <c r="N61" s="47">
        <v>1095.741911659808</v>
      </c>
      <c r="O61" s="47">
        <v>1041.4069999999999</v>
      </c>
      <c r="P61" s="47">
        <v>1038.49</v>
      </c>
      <c r="Q61" s="47">
        <v>1027.0899999999999</v>
      </c>
      <c r="R61" s="47">
        <v>1109.51875</v>
      </c>
      <c r="S61" s="47">
        <v>1103.0264999999999</v>
      </c>
      <c r="T61" s="46">
        <v>1103.0264999999999</v>
      </c>
      <c r="U61" s="46">
        <v>1103.0264999999999</v>
      </c>
      <c r="V61" s="46">
        <v>994.11782999999991</v>
      </c>
      <c r="W61" s="46">
        <v>1032.9782153838337</v>
      </c>
    </row>
    <row r="62" spans="1:23" ht="3.75" customHeight="1" x14ac:dyDescent="0.15">
      <c r="A62" s="19"/>
      <c r="B62" s="22"/>
      <c r="C62" s="17"/>
      <c r="D62" s="17"/>
      <c r="E62" s="17"/>
      <c r="F62" s="17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32"/>
      <c r="V62" s="32"/>
      <c r="W62" s="32"/>
    </row>
    <row r="63" spans="1:23" ht="1.5" customHeight="1" x14ac:dyDescent="0.15">
      <c r="A63" s="12"/>
      <c r="B63" s="12"/>
      <c r="C63" s="3"/>
      <c r="D63" s="3"/>
      <c r="E63" s="3"/>
      <c r="F63" s="3"/>
      <c r="U63" s="10"/>
      <c r="V63" s="10"/>
      <c r="W63" s="10"/>
    </row>
    <row r="64" spans="1:23" ht="10.5" customHeight="1" x14ac:dyDescent="0.15">
      <c r="A64" s="12" t="s">
        <v>88</v>
      </c>
      <c r="B64" s="24"/>
      <c r="C64" s="3"/>
      <c r="D64" s="3"/>
      <c r="E64" s="3"/>
      <c r="F64" s="3"/>
      <c r="O64" s="10"/>
      <c r="P64" s="10"/>
      <c r="Q64" s="10"/>
      <c r="R64" s="10"/>
      <c r="S64" s="10"/>
      <c r="T64" s="10"/>
      <c r="U64" s="10"/>
      <c r="V64" s="10"/>
      <c r="W64" s="10"/>
    </row>
    <row r="65" spans="1:25" ht="12" customHeight="1" x14ac:dyDescent="0.15">
      <c r="A65" s="12" t="s">
        <v>89</v>
      </c>
      <c r="B65" s="24"/>
      <c r="C65" s="3"/>
      <c r="D65" s="3"/>
      <c r="E65" s="3"/>
      <c r="F65" s="3"/>
      <c r="O65" s="10"/>
      <c r="P65" s="10"/>
      <c r="Q65" s="10"/>
      <c r="R65" s="10"/>
      <c r="S65" s="10"/>
      <c r="T65" s="10"/>
      <c r="U65" s="10"/>
      <c r="V65" s="10"/>
      <c r="W65" s="10"/>
    </row>
    <row r="66" spans="1:25" ht="12" customHeight="1" x14ac:dyDescent="0.15">
      <c r="A66" s="12" t="s">
        <v>90</v>
      </c>
      <c r="B66" s="24"/>
      <c r="C66" s="3"/>
      <c r="D66" s="3"/>
      <c r="E66" s="3"/>
      <c r="F66" s="3"/>
      <c r="O66" s="10"/>
      <c r="P66" s="10"/>
      <c r="Q66" s="10"/>
      <c r="R66" s="10"/>
      <c r="S66" s="10"/>
      <c r="T66" s="10"/>
      <c r="U66" s="10"/>
      <c r="V66" s="10"/>
      <c r="W66" s="10"/>
    </row>
    <row r="67" spans="1:25" ht="9.75" customHeight="1" x14ac:dyDescent="0.15">
      <c r="A67" s="53" t="s">
        <v>91</v>
      </c>
      <c r="B67" s="24"/>
      <c r="C67" s="3"/>
      <c r="D67" s="3"/>
      <c r="E67" s="3"/>
      <c r="F67" s="3"/>
      <c r="O67" s="10"/>
      <c r="P67" s="10"/>
      <c r="Q67" s="10"/>
      <c r="R67" s="10"/>
      <c r="S67" s="10"/>
      <c r="T67" s="10"/>
      <c r="U67" s="10"/>
      <c r="V67" s="10"/>
      <c r="W67" s="10"/>
    </row>
    <row r="68" spans="1:25" ht="10.5" customHeight="1" x14ac:dyDescent="0.15">
      <c r="A68" s="54" t="s">
        <v>92</v>
      </c>
      <c r="B68" s="13"/>
      <c r="C68" s="3"/>
      <c r="D68" s="3"/>
      <c r="E68" s="3"/>
      <c r="F68" s="3"/>
      <c r="O68" s="10"/>
      <c r="P68" s="10"/>
      <c r="Q68" s="10"/>
      <c r="R68" s="10"/>
      <c r="S68" s="10"/>
      <c r="T68" s="10"/>
      <c r="U68" s="10"/>
      <c r="V68" s="10"/>
      <c r="W68" s="10"/>
    </row>
    <row r="69" spans="1:25" x14ac:dyDescent="0.15">
      <c r="D69" s="7"/>
      <c r="O69" s="10"/>
      <c r="P69" s="10"/>
      <c r="Q69" s="10"/>
      <c r="R69" s="10"/>
      <c r="S69" s="10"/>
      <c r="T69" s="10"/>
      <c r="U69" s="10"/>
      <c r="V69" s="10"/>
      <c r="W69" s="10"/>
    </row>
    <row r="70" spans="1:25" x14ac:dyDescent="0.15">
      <c r="D70" s="7"/>
      <c r="O70" s="10"/>
      <c r="P70" s="10"/>
      <c r="Q70" s="10"/>
      <c r="R70" s="10"/>
      <c r="S70" s="10"/>
      <c r="T70" s="10"/>
      <c r="U70" s="10"/>
      <c r="V70" s="10"/>
      <c r="W70" s="10"/>
    </row>
    <row r="71" spans="1:25" x14ac:dyDescent="0.15">
      <c r="D71" s="7"/>
      <c r="O71" s="10"/>
      <c r="P71" s="10"/>
      <c r="Q71" s="10"/>
      <c r="R71" s="10"/>
      <c r="S71" s="10"/>
      <c r="T71" s="10"/>
      <c r="U71" s="10"/>
      <c r="V71" s="10"/>
      <c r="W71" s="10"/>
    </row>
    <row r="72" spans="1:25" x14ac:dyDescent="0.15">
      <c r="D72" s="7"/>
      <c r="K72" s="14"/>
      <c r="L72" s="14"/>
      <c r="M72" s="14"/>
      <c r="N72" s="14"/>
      <c r="O72" s="15"/>
      <c r="P72" s="15"/>
      <c r="Q72" s="15"/>
      <c r="R72" s="15"/>
      <c r="S72" s="10"/>
      <c r="T72" s="10"/>
      <c r="U72" s="10"/>
      <c r="V72" s="10"/>
      <c r="W72" s="10"/>
    </row>
    <row r="73" spans="1:25" x14ac:dyDescent="0.1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</row>
    <row r="74" spans="1:25" x14ac:dyDescent="0.15">
      <c r="D74" s="7"/>
      <c r="I74" s="23"/>
      <c r="J74" s="23"/>
      <c r="K74" s="23"/>
      <c r="L74" s="23"/>
      <c r="M74" s="23"/>
    </row>
    <row r="75" spans="1:25" x14ac:dyDescent="0.15">
      <c r="D75" s="7"/>
      <c r="I75" s="23"/>
      <c r="J75" s="15"/>
      <c r="K75" s="15"/>
      <c r="L75" s="23"/>
      <c r="M75" s="23"/>
      <c r="S75" s="64"/>
      <c r="T75" s="64"/>
      <c r="U75" s="64"/>
      <c r="V75" s="64"/>
      <c r="W75" s="64"/>
      <c r="X75" s="64"/>
      <c r="Y75" s="64"/>
    </row>
    <row r="76" spans="1:25" x14ac:dyDescent="0.15">
      <c r="D76" s="7"/>
      <c r="I76" s="23"/>
      <c r="J76" s="23"/>
      <c r="K76" s="23"/>
      <c r="L76" s="23"/>
      <c r="M76" s="23"/>
      <c r="S76" s="64"/>
      <c r="T76" s="64"/>
      <c r="U76" s="64"/>
      <c r="V76" s="64"/>
      <c r="W76" s="64"/>
      <c r="X76" s="64"/>
      <c r="Y76" s="64"/>
    </row>
    <row r="77" spans="1:25" x14ac:dyDescent="0.15">
      <c r="C77" s="7">
        <f>C7-C9</f>
        <v>540564.33916999947</v>
      </c>
      <c r="D77" s="7">
        <f t="shared" ref="D77:R77" si="1">D7-D9</f>
        <v>557224.98061499954</v>
      </c>
      <c r="E77" s="7">
        <f t="shared" si="1"/>
        <v>594299.78886000055</v>
      </c>
      <c r="F77" s="7">
        <f t="shared" si="1"/>
        <v>609961.65910999931</v>
      </c>
      <c r="G77" s="7">
        <f t="shared" si="1"/>
        <v>623586.73587999959</v>
      </c>
      <c r="H77" s="7">
        <f t="shared" si="1"/>
        <v>629908.45389499993</v>
      </c>
      <c r="I77" s="7">
        <f t="shared" si="1"/>
        <v>637526.26535670308</v>
      </c>
      <c r="J77" s="7">
        <f t="shared" si="1"/>
        <v>634496.20411064383</v>
      </c>
      <c r="K77" s="7">
        <f t="shared" si="1"/>
        <v>639561.47819789534</v>
      </c>
      <c r="L77" s="7">
        <f t="shared" si="1"/>
        <v>675217.71364857606</v>
      </c>
      <c r="M77" s="7">
        <f t="shared" si="1"/>
        <v>691099.11392504082</v>
      </c>
      <c r="N77" s="7">
        <f t="shared" si="1"/>
        <v>706679.61246229103</v>
      </c>
      <c r="O77" s="7">
        <f t="shared" si="1"/>
        <v>696281.7555168384</v>
      </c>
      <c r="P77" s="7">
        <f t="shared" si="1"/>
        <v>707244.16140094982</v>
      </c>
      <c r="Q77" s="7">
        <f t="shared" si="1"/>
        <v>728642.08998671907</v>
      </c>
      <c r="R77" s="7">
        <f t="shared" si="1"/>
        <v>736970.13739960128</v>
      </c>
      <c r="S77" s="65"/>
      <c r="T77" s="65"/>
      <c r="U77" s="65"/>
      <c r="V77" s="65"/>
      <c r="W77" s="65"/>
      <c r="X77" s="64"/>
      <c r="Y77" s="64"/>
    </row>
    <row r="78" spans="1:25" x14ac:dyDescent="0.15">
      <c r="D78" s="7"/>
      <c r="S78" s="64"/>
      <c r="T78" s="64"/>
      <c r="U78" s="64"/>
      <c r="V78" s="64"/>
      <c r="W78" s="64"/>
      <c r="X78" s="64"/>
      <c r="Y78" s="64"/>
    </row>
    <row r="79" spans="1:25" x14ac:dyDescent="0.15">
      <c r="D79" s="7"/>
      <c r="S79" s="64"/>
      <c r="T79" s="64"/>
      <c r="U79" s="64"/>
      <c r="V79" s="64"/>
      <c r="W79" s="64"/>
      <c r="X79" s="64"/>
      <c r="Y79" s="64"/>
    </row>
    <row r="80" spans="1:25" x14ac:dyDescent="0.15">
      <c r="D80" s="7"/>
      <c r="S80" s="64"/>
      <c r="T80" s="64"/>
      <c r="U80" s="64"/>
      <c r="V80" s="64"/>
      <c r="W80" s="64"/>
      <c r="X80" s="64"/>
      <c r="Y80" s="64"/>
    </row>
  </sheetData>
  <sortState xmlns:xlrd2="http://schemas.microsoft.com/office/spreadsheetml/2017/richdata2" ref="A47:W61">
    <sortCondition descending="1" ref="W47:W61"/>
  </sortState>
  <conditionalFormatting sqref="T8:W8">
    <cfRule type="cellIs" dxfId="0" priority="1" stopIfTrue="1" operator="equal">
      <formula>"S.I."</formula>
    </cfRule>
  </conditionalFormatting>
  <pageMargins left="1.3779527559055118" right="1.3779527559055118" top="0.78740157480314965" bottom="0.51181102362204722" header="0.23622047244094491" footer="0.31496062992125984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17.18 </vt:lpstr>
      <vt:lpstr>'17.18 '!Área_de_impresión</vt:lpstr>
      <vt:lpstr>'17.18 '!dd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Pedro Reto Nuñez</dc:creator>
  <cp:keywords/>
  <dc:description/>
  <cp:lastModifiedBy>Katty Veliz Quispe</cp:lastModifiedBy>
  <cp:revision/>
  <dcterms:created xsi:type="dcterms:W3CDTF">2014-07-16T21:24:57Z</dcterms:created>
  <dcterms:modified xsi:type="dcterms:W3CDTF">2025-11-25T14:41:37Z</dcterms:modified>
  <cp:category/>
  <cp:contentStatus/>
</cp:coreProperties>
</file>