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AJT\Series WEB\Estadísticas en WEB INEI indice temático\2023\"/>
    </mc:Choice>
  </mc:AlternateContent>
  <xr:revisionPtr revIDLastSave="0" documentId="13_ncr:1_{9BE8BF4F-EC63-46B6-8124-5FAE0ABE6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39" sheetId="1" r:id="rId1"/>
  </sheets>
  <externalReferences>
    <externalReference r:id="rId2"/>
    <externalReference r:id="rId3"/>
    <externalReference r:id="rId4"/>
  </externalReferences>
  <definedNames>
    <definedName name="\i">#N/A</definedName>
    <definedName name="\p">#REF!</definedName>
    <definedName name="\s">#N/A</definedName>
    <definedName name="\t">#N/A</definedName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A_impresión_IM">#REF!</definedName>
    <definedName name="_xlnm.Print_Area" localSheetId="0">'1539'!$A$1:$AA$19</definedName>
    <definedName name="cartera" hidden="1">255</definedName>
    <definedName name="consulta">#REF!</definedName>
    <definedName name="fecha">#REF!</definedName>
    <definedName name="GAS">#REF!</definedName>
    <definedName name="titul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1" l="1"/>
  <c r="Z12" i="1"/>
  <c r="Z9" i="1"/>
  <c r="AA12" i="1"/>
  <c r="AA14" i="1"/>
  <c r="Z11" i="1" l="1"/>
  <c r="Z8" i="1" s="1"/>
  <c r="Y14" i="1"/>
  <c r="Y12" i="1"/>
  <c r="Y9" i="1"/>
  <c r="Y11" i="1" l="1"/>
  <c r="Y8" i="1"/>
  <c r="X14" i="1"/>
  <c r="X12" i="1"/>
  <c r="X9" i="1"/>
  <c r="X11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AA11" i="1"/>
  <c r="W12" i="1"/>
  <c r="V12" i="1"/>
  <c r="V11" i="1" s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H11" i="1" s="1"/>
  <c r="H8" i="1" s="1"/>
  <c r="G12" i="1"/>
  <c r="G11" i="1" s="1"/>
  <c r="G8" i="1" s="1"/>
  <c r="F12" i="1"/>
  <c r="F11" i="1" s="1"/>
  <c r="F8" i="1" s="1"/>
  <c r="E12" i="1"/>
  <c r="E11" i="1" s="1"/>
  <c r="E8" i="1" s="1"/>
  <c r="D12" i="1"/>
  <c r="D11" i="1" s="1"/>
  <c r="D8" i="1" s="1"/>
  <c r="C12" i="1"/>
  <c r="C11" i="1" s="1"/>
  <c r="C8" i="1" s="1"/>
  <c r="Q11" i="1"/>
  <c r="AA9" i="1"/>
  <c r="W9" i="1"/>
  <c r="V9" i="1"/>
  <c r="U9" i="1"/>
  <c r="T9" i="1"/>
  <c r="S9" i="1"/>
  <c r="R9" i="1"/>
  <c r="Q9" i="1"/>
  <c r="P9" i="1"/>
  <c r="O9" i="1"/>
  <c r="N9" i="1"/>
  <c r="R11" i="1" l="1"/>
  <c r="I11" i="1"/>
  <c r="I8" i="1" s="1"/>
  <c r="K11" i="1"/>
  <c r="K8" i="1" s="1"/>
  <c r="L11" i="1"/>
  <c r="L8" i="1" s="1"/>
  <c r="S11" i="1"/>
  <c r="T11" i="1"/>
  <c r="U11" i="1"/>
  <c r="T8" i="1"/>
  <c r="V8" i="1"/>
  <c r="J11" i="1"/>
  <c r="J8" i="1" s="1"/>
  <c r="U8" i="1"/>
  <c r="W11" i="1"/>
  <c r="W8" i="1" s="1"/>
  <c r="P11" i="1"/>
  <c r="P8" i="1" s="1"/>
  <c r="R8" i="1"/>
  <c r="M11" i="1"/>
  <c r="M8" i="1" s="1"/>
  <c r="N11" i="1"/>
  <c r="N8" i="1" s="1"/>
  <c r="Q8" i="1"/>
  <c r="S8" i="1"/>
  <c r="O11" i="1"/>
  <c r="O8" i="1" s="1"/>
  <c r="X8" i="1"/>
  <c r="AA8" i="1"/>
</calcChain>
</file>

<file path=xl/sharedStrings.xml><?xml version="1.0" encoding="utf-8"?>
<sst xmlns="http://schemas.openxmlformats.org/spreadsheetml/2006/main" count="25" uniqueCount="22">
  <si>
    <t xml:space="preserve">    (Barriles)    </t>
  </si>
  <si>
    <t>Empresa</t>
  </si>
  <si>
    <t>Lote</t>
  </si>
  <si>
    <t>Líquidos de Gas Natural</t>
  </si>
  <si>
    <t>Zócalo</t>
  </si>
  <si>
    <t>Savia Perú</t>
  </si>
  <si>
    <t>Z-2B</t>
  </si>
  <si>
    <t>Selva</t>
  </si>
  <si>
    <t>Selva Central</t>
  </si>
  <si>
    <t>Aguaytía</t>
  </si>
  <si>
    <t>31C</t>
  </si>
  <si>
    <t>Selva Sur</t>
  </si>
  <si>
    <t>Pluspetrol Perú Corporation</t>
  </si>
  <si>
    <t>56</t>
  </si>
  <si>
    <t>Repsol</t>
  </si>
  <si>
    <t>57</t>
  </si>
  <si>
    <t>-</t>
  </si>
  <si>
    <t>Fuente: PERUPETRO S.A. - Gerencia de Planeamiento y Control de Gestión.</t>
  </si>
  <si>
    <t>Savia Perú 4/</t>
  </si>
  <si>
    <t>4/ A partir del 21/01/2010, Petro Tech Peruana S.A. cambió de razón social a Savia Perú S.A.</t>
  </si>
  <si>
    <t xml:space="preserve">           Y LOTE, 2018-2022</t>
  </si>
  <si>
    <t>15.39  PRODUCCIÓN DE LÍQUIDOS DE GAS NATURAL, SEGÚN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</si>
</sst>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###\ ###\ ##0;0;&quot;-&quot;"/>
    <numFmt numFmtId="166" formatCode="0.0_)"/>
    <numFmt numFmtId="167" formatCode="0_)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b/>
      <i/>
      <sz val="7"/>
      <name val="Arial Narrow"/>
      <family val="2"/>
    </font>
    <font>
      <sz val="10"/>
      <name val="Helv"/>
    </font>
    <font>
      <sz val="7"/>
      <name val="Arial Narrow"/>
      <family val="2"/>
    </font>
    <font>
      <sz val="8"/>
      <name val="Arial Narrow"/>
      <family val="2"/>
    </font>
    <font>
      <b/>
      <sz val="7.5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/>
    <xf numFmtId="0" fontId="4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64" fontId="5" fillId="0" borderId="0" xfId="2" applyFont="1" applyAlignment="1">
      <alignment horizontal="right" vertical="center"/>
    </xf>
    <xf numFmtId="0" fontId="6" fillId="0" borderId="0" xfId="1" quotePrefix="1" applyFont="1" applyAlignment="1">
      <alignment horizontal="left" vertical="center" indent="2"/>
    </xf>
    <xf numFmtId="164" fontId="7" fillId="0" borderId="1" xfId="2" applyFont="1" applyBorder="1" applyAlignment="1">
      <alignment horizontal="left" vertical="center"/>
    </xf>
    <xf numFmtId="164" fontId="7" fillId="0" borderId="1" xfId="2" applyFont="1" applyBorder="1" applyAlignment="1">
      <alignment horizontal="right" vertical="center"/>
    </xf>
    <xf numFmtId="165" fontId="7" fillId="0" borderId="1" xfId="3" applyNumberFormat="1" applyFont="1" applyBorder="1" applyAlignment="1">
      <alignment horizontal="right" vertical="center"/>
    </xf>
    <xf numFmtId="164" fontId="7" fillId="0" borderId="4" xfId="2" applyFont="1" applyBorder="1" applyAlignment="1">
      <alignment horizontal="center" vertical="center"/>
    </xf>
    <xf numFmtId="164" fontId="7" fillId="0" borderId="0" xfId="2" applyFont="1" applyAlignment="1">
      <alignment horizontal="right" vertical="center"/>
    </xf>
    <xf numFmtId="1" fontId="7" fillId="0" borderId="0" xfId="2" applyNumberFormat="1" applyFont="1" applyAlignment="1">
      <alignment horizontal="right" vertical="center"/>
    </xf>
    <xf numFmtId="164" fontId="8" fillId="0" borderId="4" xfId="2" applyFont="1" applyBorder="1" applyAlignment="1">
      <alignment horizontal="left" vertical="center"/>
    </xf>
    <xf numFmtId="165" fontId="7" fillId="0" borderId="0" xfId="3" applyNumberFormat="1" applyFont="1" applyAlignment="1">
      <alignment horizontal="right" vertical="center"/>
    </xf>
    <xf numFmtId="165" fontId="8" fillId="0" borderId="0" xfId="3" applyNumberFormat="1" applyFont="1" applyAlignment="1">
      <alignment horizontal="right" vertical="center"/>
    </xf>
    <xf numFmtId="164" fontId="9" fillId="0" borderId="0" xfId="2" applyFont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4" fontId="6" fillId="0" borderId="4" xfId="2" applyFont="1" applyBorder="1" applyAlignment="1">
      <alignment horizontal="left" vertical="center" indent="1"/>
    </xf>
    <xf numFmtId="165" fontId="10" fillId="0" borderId="0" xfId="2" applyNumberFormat="1" applyFont="1" applyAlignment="1">
      <alignment horizontal="right" vertical="center"/>
    </xf>
    <xf numFmtId="164" fontId="6" fillId="0" borderId="4" xfId="2" applyFont="1" applyBorder="1" applyAlignment="1">
      <alignment horizontal="left" vertical="center"/>
    </xf>
    <xf numFmtId="165" fontId="10" fillId="0" borderId="0" xfId="3" applyNumberFormat="1" applyFont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  <xf numFmtId="164" fontId="9" fillId="0" borderId="5" xfId="2" applyFont="1" applyBorder="1" applyAlignment="1">
      <alignment horizontal="left" vertical="center"/>
    </xf>
    <xf numFmtId="164" fontId="9" fillId="0" borderId="1" xfId="2" applyFont="1" applyBorder="1" applyAlignment="1">
      <alignment horizontal="right" vertical="center"/>
    </xf>
    <xf numFmtId="166" fontId="9" fillId="0" borderId="1" xfId="2" applyNumberFormat="1" applyFont="1" applyBorder="1" applyAlignment="1">
      <alignment horizontal="right" vertical="center"/>
    </xf>
    <xf numFmtId="0" fontId="9" fillId="0" borderId="0" xfId="4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166" fontId="9" fillId="0" borderId="0" xfId="2" applyNumberFormat="1" applyFont="1" applyAlignment="1">
      <alignment horizontal="right" vertical="center"/>
    </xf>
    <xf numFmtId="167" fontId="5" fillId="0" borderId="0" xfId="2" applyNumberFormat="1" applyFont="1" applyAlignment="1">
      <alignment horizontal="right" vertical="center"/>
    </xf>
    <xf numFmtId="164" fontId="11" fillId="0" borderId="0" xfId="2" applyFont="1" applyAlignment="1">
      <alignment horizontal="left" vertical="center"/>
    </xf>
    <xf numFmtId="0" fontId="2" fillId="0" borderId="0" xfId="5" quotePrefix="1" applyFont="1" applyAlignment="1">
      <alignment horizontal="left" vertical="center"/>
    </xf>
    <xf numFmtId="168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0" xfId="5" applyFont="1" applyAlignment="1">
      <alignment horizontal="right" vertical="center"/>
    </xf>
    <xf numFmtId="0" fontId="5" fillId="2" borderId="0" xfId="5" applyFont="1" applyFill="1" applyAlignment="1">
      <alignment horizontal="right" vertical="center"/>
    </xf>
    <xf numFmtId="164" fontId="5" fillId="0" borderId="0" xfId="2" applyFont="1" applyAlignment="1">
      <alignment horizontal="left" vertical="center"/>
    </xf>
    <xf numFmtId="164" fontId="8" fillId="0" borderId="0" xfId="2" applyFont="1" applyAlignment="1">
      <alignment horizontal="right" vertical="center"/>
    </xf>
    <xf numFmtId="164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right" vertical="center"/>
    </xf>
    <xf numFmtId="1" fontId="8" fillId="0" borderId="3" xfId="2" applyNumberFormat="1" applyFont="1" applyBorder="1" applyAlignment="1">
      <alignment horizontal="right" vertical="center"/>
    </xf>
    <xf numFmtId="1" fontId="8" fillId="0" borderId="1" xfId="2" applyNumberFormat="1" applyFont="1" applyBorder="1" applyAlignment="1">
      <alignment horizontal="right" vertical="center"/>
    </xf>
    <xf numFmtId="164" fontId="7" fillId="0" borderId="2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8" fillId="0" borderId="3" xfId="2" applyFont="1" applyBorder="1" applyAlignment="1">
      <alignment horizontal="right" vertical="center"/>
    </xf>
    <xf numFmtId="164" fontId="8" fillId="0" borderId="1" xfId="2" applyFont="1" applyBorder="1" applyAlignment="1">
      <alignment horizontal="right" vertical="center"/>
    </xf>
  </cellXfs>
  <cellStyles count="6">
    <cellStyle name="Normal" xfId="0" builtinId="0"/>
    <cellStyle name="Normal_IEC12021" xfId="3" xr:uid="{00000000-0005-0000-0000-000001000000}"/>
    <cellStyle name="Normal_IEC12029" xfId="4" xr:uid="{00000000-0005-0000-0000-000002000000}"/>
    <cellStyle name="Normal_IEC12030" xfId="1" xr:uid="{00000000-0005-0000-0000-000003000000}"/>
    <cellStyle name="Normal_IEC12031" xfId="5" xr:uid="{00000000-0005-0000-0000-000004000000}"/>
    <cellStyle name="Normal_IEIM140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showGridLines="0" showZeros="0" tabSelected="1" zoomScale="140" zoomScaleNormal="140" zoomScaleSheetLayoutView="100" workbookViewId="0">
      <pane xSplit="2" ySplit="7" topLeftCell="Q8" activePane="bottomRight" state="frozen"/>
      <selection pane="topRight" activeCell="C1" sqref="C1"/>
      <selection pane="bottomLeft" activeCell="A9" sqref="A9"/>
      <selection pane="bottomRight" activeCell="W39" sqref="W39"/>
    </sheetView>
  </sheetViews>
  <sheetFormatPr baseColWidth="10" defaultColWidth="7.5703125" defaultRowHeight="9" x14ac:dyDescent="0.25"/>
  <cols>
    <col min="1" max="1" width="17.7109375" style="34" customWidth="1"/>
    <col min="2" max="2" width="3.7109375" style="3" customWidth="1"/>
    <col min="3" max="10" width="7.42578125" style="3" hidden="1" customWidth="1"/>
    <col min="11" max="11" width="6.42578125" style="3" hidden="1" customWidth="1"/>
    <col min="12" max="14" width="7.85546875" style="27" hidden="1" customWidth="1"/>
    <col min="15" max="16" width="6.5703125" style="27" hidden="1" customWidth="1"/>
    <col min="17" max="22" width="7.140625" style="27" hidden="1" customWidth="1"/>
    <col min="23" max="27" width="7.7109375" style="27" customWidth="1"/>
    <col min="28" max="16384" width="7.5703125" style="3"/>
  </cols>
  <sheetData>
    <row r="1" spans="1:35" ht="12.2" customHeight="1" x14ac:dyDescent="0.25">
      <c r="A1" s="1" t="s">
        <v>21</v>
      </c>
      <c r="B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ht="10.9" customHeight="1" x14ac:dyDescent="0.25">
      <c r="A2" s="1" t="s">
        <v>20</v>
      </c>
      <c r="B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5" ht="10.15" customHeight="1" x14ac:dyDescent="0.25">
      <c r="A3" s="4" t="s">
        <v>0</v>
      </c>
      <c r="B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4.9000000000000004" customHeight="1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5" ht="7.15" customHeight="1" x14ac:dyDescent="0.25">
      <c r="A5" s="40" t="s">
        <v>1</v>
      </c>
      <c r="B5" s="42" t="s">
        <v>2</v>
      </c>
      <c r="C5" s="38">
        <v>1998</v>
      </c>
      <c r="D5" s="38">
        <v>1999</v>
      </c>
      <c r="E5" s="38">
        <v>2000</v>
      </c>
      <c r="F5" s="38">
        <v>2001</v>
      </c>
      <c r="G5" s="38">
        <v>2002</v>
      </c>
      <c r="H5" s="38">
        <v>2003</v>
      </c>
      <c r="I5" s="38">
        <v>2004</v>
      </c>
      <c r="J5" s="38">
        <v>2005</v>
      </c>
      <c r="K5" s="38">
        <v>2006</v>
      </c>
      <c r="L5" s="38">
        <v>2007</v>
      </c>
      <c r="M5" s="38">
        <v>2008</v>
      </c>
      <c r="N5" s="38">
        <v>2009</v>
      </c>
      <c r="O5" s="38">
        <v>2010</v>
      </c>
      <c r="P5" s="38">
        <v>2011</v>
      </c>
      <c r="Q5" s="38">
        <v>2012</v>
      </c>
      <c r="R5" s="38">
        <v>2013</v>
      </c>
      <c r="S5" s="38">
        <v>2014</v>
      </c>
      <c r="T5" s="38">
        <v>2015</v>
      </c>
      <c r="U5" s="38">
        <v>2016</v>
      </c>
      <c r="V5" s="38">
        <v>2017</v>
      </c>
      <c r="W5" s="38">
        <v>2018</v>
      </c>
      <c r="X5" s="38">
        <v>2019</v>
      </c>
      <c r="Y5" s="38">
        <v>2020</v>
      </c>
      <c r="Z5" s="38">
        <v>2021</v>
      </c>
      <c r="AA5" s="38">
        <v>2022</v>
      </c>
    </row>
    <row r="6" spans="1:35" ht="7.15" customHeight="1" x14ac:dyDescent="0.25">
      <c r="A6" s="41"/>
      <c r="B6" s="4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35" ht="3.75" customHeight="1" x14ac:dyDescent="0.25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35" s="14" customFormat="1" ht="12.95" customHeight="1" x14ac:dyDescent="0.25">
      <c r="A8" s="11" t="s">
        <v>3</v>
      </c>
      <c r="B8" s="35"/>
      <c r="C8" s="12">
        <f t="shared" ref="C8:AA8" si="0">+C9+C11</f>
        <v>774181</v>
      </c>
      <c r="D8" s="12">
        <f t="shared" si="0"/>
        <v>1242740</v>
      </c>
      <c r="E8" s="12">
        <f t="shared" si="0"/>
        <v>1421894</v>
      </c>
      <c r="F8" s="12">
        <f t="shared" si="0"/>
        <v>1447134</v>
      </c>
      <c r="G8" s="12">
        <f t="shared" si="0"/>
        <v>1493505</v>
      </c>
      <c r="H8" s="12">
        <f t="shared" si="0"/>
        <v>1469981</v>
      </c>
      <c r="I8" s="12">
        <f t="shared" si="0"/>
        <v>5204582</v>
      </c>
      <c r="J8" s="12">
        <f t="shared" si="0"/>
        <v>13081727</v>
      </c>
      <c r="K8" s="12">
        <f t="shared" si="0"/>
        <v>13872871</v>
      </c>
      <c r="L8" s="12">
        <f t="shared" si="0"/>
        <v>13415774</v>
      </c>
      <c r="M8" s="12">
        <f t="shared" si="0"/>
        <v>15903295</v>
      </c>
      <c r="N8" s="12">
        <f t="shared" si="0"/>
        <v>27100166</v>
      </c>
      <c r="O8" s="13">
        <f t="shared" si="0"/>
        <v>30831711</v>
      </c>
      <c r="P8" s="13">
        <f t="shared" si="0"/>
        <v>30354379</v>
      </c>
      <c r="Q8" s="13">
        <f t="shared" si="0"/>
        <v>31595725</v>
      </c>
      <c r="R8" s="13">
        <f t="shared" si="0"/>
        <v>38187068</v>
      </c>
      <c r="S8" s="13">
        <f t="shared" si="0"/>
        <v>37750846</v>
      </c>
      <c r="T8" s="13">
        <f t="shared" si="0"/>
        <v>33359964</v>
      </c>
      <c r="U8" s="13">
        <f t="shared" si="0"/>
        <v>34671686</v>
      </c>
      <c r="V8" s="13">
        <f t="shared" si="0"/>
        <v>33134152</v>
      </c>
      <c r="W8" s="13">
        <f t="shared" si="0"/>
        <v>31198972</v>
      </c>
      <c r="X8" s="13">
        <f t="shared" ref="X8:Z8" si="1">+X9+X11</f>
        <v>31659160</v>
      </c>
      <c r="Y8" s="13">
        <f t="shared" si="1"/>
        <v>31089743</v>
      </c>
      <c r="Z8" s="13">
        <f t="shared" si="1"/>
        <v>29607700</v>
      </c>
      <c r="AA8" s="13">
        <f t="shared" si="0"/>
        <v>27983174</v>
      </c>
      <c r="AB8" s="15"/>
      <c r="AC8" s="15"/>
      <c r="AD8" s="15"/>
      <c r="AE8" s="15"/>
      <c r="AF8" s="15"/>
    </row>
    <row r="9" spans="1:35" ht="12.2" customHeight="1" x14ac:dyDescent="0.25">
      <c r="A9" s="11" t="s">
        <v>4</v>
      </c>
      <c r="B9" s="35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2">
        <f t="shared" ref="N9:AA9" si="2">+N10</f>
        <v>203184</v>
      </c>
      <c r="O9" s="13">
        <f t="shared" si="2"/>
        <v>438149</v>
      </c>
      <c r="P9" s="13">
        <f t="shared" si="2"/>
        <v>434770</v>
      </c>
      <c r="Q9" s="13">
        <f t="shared" si="2"/>
        <v>465174</v>
      </c>
      <c r="R9" s="13">
        <f t="shared" si="2"/>
        <v>479171</v>
      </c>
      <c r="S9" s="13">
        <f t="shared" si="2"/>
        <v>466373</v>
      </c>
      <c r="T9" s="13">
        <f t="shared" si="2"/>
        <v>470512</v>
      </c>
      <c r="U9" s="13">
        <f t="shared" si="2"/>
        <v>429728</v>
      </c>
      <c r="V9" s="13">
        <f t="shared" si="2"/>
        <v>374679</v>
      </c>
      <c r="W9" s="13">
        <f t="shared" si="2"/>
        <v>374014</v>
      </c>
      <c r="X9" s="13">
        <f t="shared" si="2"/>
        <v>349291</v>
      </c>
      <c r="Y9" s="13">
        <f t="shared" si="2"/>
        <v>351204</v>
      </c>
      <c r="Z9" s="13">
        <f t="shared" si="2"/>
        <v>280025</v>
      </c>
      <c r="AA9" s="13">
        <f t="shared" si="2"/>
        <v>225698</v>
      </c>
      <c r="AB9" s="15"/>
      <c r="AC9" s="15"/>
      <c r="AD9" s="15"/>
      <c r="AE9" s="15"/>
      <c r="AF9" s="15"/>
      <c r="AG9" s="14"/>
    </row>
    <row r="10" spans="1:35" ht="12.2" customHeight="1" x14ac:dyDescent="0.25">
      <c r="A10" s="16" t="s">
        <v>5</v>
      </c>
      <c r="B10" s="36" t="s">
        <v>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7">
        <v>203184</v>
      </c>
      <c r="O10" s="15">
        <v>438149</v>
      </c>
      <c r="P10" s="15">
        <v>434770</v>
      </c>
      <c r="Q10" s="15">
        <v>465174</v>
      </c>
      <c r="R10" s="15">
        <v>479171</v>
      </c>
      <c r="S10" s="15">
        <v>466373</v>
      </c>
      <c r="T10" s="15">
        <v>470512</v>
      </c>
      <c r="U10" s="15">
        <v>429728</v>
      </c>
      <c r="V10" s="15">
        <v>374679</v>
      </c>
      <c r="W10" s="15">
        <v>374014</v>
      </c>
      <c r="X10" s="15">
        <v>349291</v>
      </c>
      <c r="Y10" s="15">
        <v>351204</v>
      </c>
      <c r="Z10" s="15">
        <v>280025</v>
      </c>
      <c r="AA10" s="15">
        <v>225698</v>
      </c>
      <c r="AB10" s="15"/>
      <c r="AC10" s="15"/>
      <c r="AD10" s="15"/>
      <c r="AE10" s="15"/>
      <c r="AF10" s="15"/>
      <c r="AG10" s="14"/>
      <c r="AH10" s="14"/>
      <c r="AI10" s="14"/>
    </row>
    <row r="11" spans="1:35" ht="12.2" customHeight="1" x14ac:dyDescent="0.25">
      <c r="A11" s="11" t="s">
        <v>7</v>
      </c>
      <c r="B11" s="35"/>
      <c r="C11" s="12">
        <f t="shared" ref="C11:K11" si="3">+C12+C14</f>
        <v>774181</v>
      </c>
      <c r="D11" s="12">
        <f t="shared" si="3"/>
        <v>1242740</v>
      </c>
      <c r="E11" s="12">
        <f t="shared" si="3"/>
        <v>1421894</v>
      </c>
      <c r="F11" s="12">
        <f t="shared" si="3"/>
        <v>1447134</v>
      </c>
      <c r="G11" s="12">
        <f t="shared" si="3"/>
        <v>1493505</v>
      </c>
      <c r="H11" s="12">
        <f t="shared" si="3"/>
        <v>1469981</v>
      </c>
      <c r="I11" s="12">
        <f t="shared" si="3"/>
        <v>5204582</v>
      </c>
      <c r="J11" s="12">
        <f t="shared" si="3"/>
        <v>13081727</v>
      </c>
      <c r="K11" s="12">
        <f t="shared" si="3"/>
        <v>13872871</v>
      </c>
      <c r="L11" s="12">
        <f>+L12+L14</f>
        <v>13415774</v>
      </c>
      <c r="M11" s="12">
        <f t="shared" ref="M11:AA11" si="4">+M12+M14</f>
        <v>15903295</v>
      </c>
      <c r="N11" s="12">
        <f t="shared" si="4"/>
        <v>26896982</v>
      </c>
      <c r="O11" s="13">
        <f t="shared" si="4"/>
        <v>30393562</v>
      </c>
      <c r="P11" s="13">
        <f t="shared" si="4"/>
        <v>29919609</v>
      </c>
      <c r="Q11" s="13">
        <f t="shared" si="4"/>
        <v>31130551</v>
      </c>
      <c r="R11" s="13">
        <f t="shared" si="4"/>
        <v>37707897</v>
      </c>
      <c r="S11" s="13">
        <f t="shared" si="4"/>
        <v>37284473</v>
      </c>
      <c r="T11" s="13">
        <f t="shared" si="4"/>
        <v>32889452</v>
      </c>
      <c r="U11" s="13">
        <f t="shared" si="4"/>
        <v>34241958</v>
      </c>
      <c r="V11" s="13">
        <f t="shared" si="4"/>
        <v>32759473</v>
      </c>
      <c r="W11" s="13">
        <f t="shared" si="4"/>
        <v>30824958</v>
      </c>
      <c r="X11" s="13">
        <f t="shared" ref="X11:Z11" si="5">+X12+X14</f>
        <v>31309869</v>
      </c>
      <c r="Y11" s="13">
        <f t="shared" si="5"/>
        <v>30738539</v>
      </c>
      <c r="Z11" s="13">
        <f t="shared" si="5"/>
        <v>29327675</v>
      </c>
      <c r="AA11" s="13">
        <f t="shared" si="4"/>
        <v>27757476</v>
      </c>
      <c r="AB11" s="15"/>
      <c r="AC11" s="15"/>
      <c r="AD11" s="15"/>
      <c r="AE11" s="15"/>
      <c r="AF11" s="15"/>
      <c r="AG11" s="14"/>
    </row>
    <row r="12" spans="1:35" ht="12.2" customHeight="1" x14ac:dyDescent="0.25">
      <c r="A12" s="18" t="s">
        <v>8</v>
      </c>
      <c r="B12" s="36"/>
      <c r="C12" s="19">
        <f t="shared" ref="C12:K12" si="6">+C13</f>
        <v>774181</v>
      </c>
      <c r="D12" s="19">
        <f t="shared" si="6"/>
        <v>1242740</v>
      </c>
      <c r="E12" s="19">
        <f t="shared" si="6"/>
        <v>1421894</v>
      </c>
      <c r="F12" s="19">
        <f t="shared" si="6"/>
        <v>1447134</v>
      </c>
      <c r="G12" s="19">
        <f t="shared" si="6"/>
        <v>1493505</v>
      </c>
      <c r="H12" s="19">
        <f t="shared" si="6"/>
        <v>1469981</v>
      </c>
      <c r="I12" s="19">
        <f t="shared" si="6"/>
        <v>1428400</v>
      </c>
      <c r="J12" s="19">
        <f t="shared" si="6"/>
        <v>1350505</v>
      </c>
      <c r="K12" s="19">
        <f t="shared" si="6"/>
        <v>1213770</v>
      </c>
      <c r="L12" s="19">
        <f>+L13</f>
        <v>1094453</v>
      </c>
      <c r="M12" s="19">
        <f t="shared" ref="M12:AA12" si="7">+M13</f>
        <v>976226</v>
      </c>
      <c r="N12" s="19">
        <f t="shared" si="7"/>
        <v>973165</v>
      </c>
      <c r="O12" s="20">
        <f t="shared" si="7"/>
        <v>914064</v>
      </c>
      <c r="P12" s="20">
        <f t="shared" si="7"/>
        <v>898356</v>
      </c>
      <c r="Q12" s="20">
        <f t="shared" si="7"/>
        <v>978746</v>
      </c>
      <c r="R12" s="20">
        <f t="shared" si="7"/>
        <v>837927</v>
      </c>
      <c r="S12" s="20">
        <f t="shared" si="7"/>
        <v>784400</v>
      </c>
      <c r="T12" s="20">
        <f t="shared" si="7"/>
        <v>720528</v>
      </c>
      <c r="U12" s="20">
        <f t="shared" si="7"/>
        <v>471458</v>
      </c>
      <c r="V12" s="20">
        <f t="shared" si="7"/>
        <v>410005</v>
      </c>
      <c r="W12" s="20">
        <f t="shared" si="7"/>
        <v>382115</v>
      </c>
      <c r="X12" s="20">
        <f t="shared" si="7"/>
        <v>275700</v>
      </c>
      <c r="Y12" s="20">
        <f t="shared" si="7"/>
        <v>168126</v>
      </c>
      <c r="Z12" s="20">
        <f t="shared" si="7"/>
        <v>83043</v>
      </c>
      <c r="AA12" s="20">
        <f t="shared" si="7"/>
        <v>83015</v>
      </c>
      <c r="AB12" s="15"/>
      <c r="AC12" s="15"/>
      <c r="AD12" s="15"/>
      <c r="AE12" s="15"/>
      <c r="AF12" s="15"/>
      <c r="AG12" s="14"/>
    </row>
    <row r="13" spans="1:35" ht="12.2" customHeight="1" x14ac:dyDescent="0.25">
      <c r="A13" s="16" t="s">
        <v>9</v>
      </c>
      <c r="B13" s="36" t="s">
        <v>10</v>
      </c>
      <c r="C13" s="19">
        <v>774181</v>
      </c>
      <c r="D13" s="19">
        <v>1242740</v>
      </c>
      <c r="E13" s="19">
        <v>1421894</v>
      </c>
      <c r="F13" s="19">
        <v>1447134</v>
      </c>
      <c r="G13" s="19">
        <v>1493505</v>
      </c>
      <c r="H13" s="19">
        <v>1469981</v>
      </c>
      <c r="I13" s="19">
        <v>1428400</v>
      </c>
      <c r="J13" s="19">
        <v>1350505</v>
      </c>
      <c r="K13" s="17">
        <v>1213770</v>
      </c>
      <c r="L13" s="17">
        <v>1094453</v>
      </c>
      <c r="M13" s="17">
        <v>976226</v>
      </c>
      <c r="N13" s="17">
        <v>973165</v>
      </c>
      <c r="O13" s="15">
        <v>914064</v>
      </c>
      <c r="P13" s="15">
        <v>898356</v>
      </c>
      <c r="Q13" s="15">
        <v>978746</v>
      </c>
      <c r="R13" s="15">
        <v>837927</v>
      </c>
      <c r="S13" s="15">
        <v>784400</v>
      </c>
      <c r="T13" s="15">
        <v>720528</v>
      </c>
      <c r="U13" s="15">
        <v>471458</v>
      </c>
      <c r="V13" s="15">
        <v>410005</v>
      </c>
      <c r="W13" s="15">
        <v>382115</v>
      </c>
      <c r="X13" s="15">
        <v>275700</v>
      </c>
      <c r="Y13" s="15">
        <v>168126</v>
      </c>
      <c r="Z13" s="15">
        <v>83043</v>
      </c>
      <c r="AA13" s="15">
        <v>83015</v>
      </c>
      <c r="AB13" s="15"/>
      <c r="AC13" s="15"/>
      <c r="AD13" s="15"/>
      <c r="AE13" s="15"/>
      <c r="AF13" s="15"/>
      <c r="AG13" s="14"/>
      <c r="AH13" s="14"/>
      <c r="AI13" s="14"/>
    </row>
    <row r="14" spans="1:35" ht="12.2" customHeight="1" x14ac:dyDescent="0.25">
      <c r="A14" s="18" t="s">
        <v>11</v>
      </c>
      <c r="B14" s="36"/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7">
        <f>SUM(I15:I17)</f>
        <v>3776182</v>
      </c>
      <c r="J14" s="17">
        <f>SUM(J15:J17)</f>
        <v>11731222</v>
      </c>
      <c r="K14" s="17">
        <f>SUM(K15:K17)</f>
        <v>12659101</v>
      </c>
      <c r="L14" s="17">
        <f>SUM(L15:L17)</f>
        <v>12321321</v>
      </c>
      <c r="M14" s="17">
        <f t="shared" ref="M14:W14" si="8">SUM(M15:M17)</f>
        <v>14927069</v>
      </c>
      <c r="N14" s="17">
        <f t="shared" si="8"/>
        <v>25923817</v>
      </c>
      <c r="O14" s="15">
        <f t="shared" si="8"/>
        <v>29479498</v>
      </c>
      <c r="P14" s="15">
        <f t="shared" si="8"/>
        <v>29021253</v>
      </c>
      <c r="Q14" s="15">
        <f t="shared" si="8"/>
        <v>30151805</v>
      </c>
      <c r="R14" s="15">
        <f t="shared" si="8"/>
        <v>36869970</v>
      </c>
      <c r="S14" s="15">
        <f t="shared" si="8"/>
        <v>36500073</v>
      </c>
      <c r="T14" s="15">
        <f t="shared" si="8"/>
        <v>32168924</v>
      </c>
      <c r="U14" s="15">
        <f t="shared" si="8"/>
        <v>33770500</v>
      </c>
      <c r="V14" s="15">
        <f t="shared" si="8"/>
        <v>32349468</v>
      </c>
      <c r="W14" s="15">
        <f t="shared" si="8"/>
        <v>30442843</v>
      </c>
      <c r="X14" s="15">
        <f t="shared" ref="X14:AA14" si="9">SUM(X15:X17)</f>
        <v>31034169</v>
      </c>
      <c r="Y14" s="15">
        <f t="shared" si="9"/>
        <v>30570413</v>
      </c>
      <c r="Z14" s="15">
        <f t="shared" ref="Z14" si="10">SUM(Z15:Z17)</f>
        <v>29244632</v>
      </c>
      <c r="AA14" s="15">
        <f t="shared" si="9"/>
        <v>27674461</v>
      </c>
      <c r="AB14" s="15"/>
      <c r="AC14" s="15"/>
      <c r="AD14" s="15"/>
      <c r="AE14" s="15"/>
      <c r="AF14" s="15"/>
      <c r="AG14" s="14"/>
    </row>
    <row r="15" spans="1:35" ht="12.2" customHeight="1" x14ac:dyDescent="0.25">
      <c r="A15" s="16" t="s">
        <v>12</v>
      </c>
      <c r="B15" s="37" t="s">
        <v>13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7">
        <v>3667397</v>
      </c>
      <c r="N15" s="17">
        <v>12568614</v>
      </c>
      <c r="O15" s="15">
        <v>12187458</v>
      </c>
      <c r="P15" s="15">
        <v>12773468</v>
      </c>
      <c r="Q15" s="15">
        <v>13380737</v>
      </c>
      <c r="R15" s="15">
        <v>13931206</v>
      </c>
      <c r="S15" s="15">
        <v>13696046</v>
      </c>
      <c r="T15" s="15">
        <v>11609633</v>
      </c>
      <c r="U15" s="15">
        <v>12184351</v>
      </c>
      <c r="V15" s="15">
        <v>10784463</v>
      </c>
      <c r="W15" s="15">
        <v>8973636</v>
      </c>
      <c r="X15" s="15">
        <v>9236313</v>
      </c>
      <c r="Y15" s="15">
        <v>8374337</v>
      </c>
      <c r="Z15" s="15">
        <v>8314745</v>
      </c>
      <c r="AA15" s="15">
        <v>5732749</v>
      </c>
      <c r="AB15" s="15"/>
      <c r="AC15" s="15"/>
      <c r="AD15" s="15"/>
      <c r="AE15" s="15"/>
      <c r="AF15" s="15"/>
      <c r="AG15" s="14"/>
      <c r="AH15" s="14"/>
      <c r="AI15" s="14"/>
    </row>
    <row r="16" spans="1:35" ht="12.2" customHeight="1" x14ac:dyDescent="0.25">
      <c r="A16" s="16" t="s">
        <v>14</v>
      </c>
      <c r="B16" s="37" t="s">
        <v>15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7" t="s">
        <v>16</v>
      </c>
      <c r="O16" s="15" t="s">
        <v>16</v>
      </c>
      <c r="P16" s="15" t="s">
        <v>16</v>
      </c>
      <c r="Q16" s="15">
        <v>0</v>
      </c>
      <c r="R16" s="15">
        <v>0</v>
      </c>
      <c r="S16" s="15">
        <v>1609925</v>
      </c>
      <c r="T16" s="15">
        <v>1717419</v>
      </c>
      <c r="U16" s="15">
        <v>3214323</v>
      </c>
      <c r="V16" s="15">
        <v>3700045</v>
      </c>
      <c r="W16" s="15">
        <v>4493566</v>
      </c>
      <c r="X16" s="15">
        <v>4459255</v>
      </c>
      <c r="Y16" s="15">
        <v>4362825</v>
      </c>
      <c r="Z16" s="15">
        <v>2837406</v>
      </c>
      <c r="AA16" s="15">
        <v>3851771</v>
      </c>
      <c r="AB16" s="15"/>
      <c r="AC16" s="15"/>
      <c r="AD16" s="15"/>
      <c r="AE16" s="15"/>
      <c r="AF16" s="15"/>
      <c r="AG16" s="14"/>
      <c r="AH16" s="14"/>
      <c r="AI16" s="14"/>
    </row>
    <row r="17" spans="1:35" ht="12.2" customHeight="1" x14ac:dyDescent="0.25">
      <c r="A17" s="16" t="s">
        <v>12</v>
      </c>
      <c r="B17" s="37">
        <v>88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3776182</v>
      </c>
      <c r="J17" s="19">
        <v>11731222</v>
      </c>
      <c r="K17" s="17">
        <v>12659101</v>
      </c>
      <c r="L17" s="17">
        <v>12321321</v>
      </c>
      <c r="M17" s="17">
        <v>11259672</v>
      </c>
      <c r="N17" s="17">
        <v>13355203</v>
      </c>
      <c r="O17" s="15">
        <v>17292040</v>
      </c>
      <c r="P17" s="15">
        <v>16247785</v>
      </c>
      <c r="Q17" s="15">
        <v>16771068</v>
      </c>
      <c r="R17" s="15">
        <v>22938764</v>
      </c>
      <c r="S17" s="15">
        <v>21194102</v>
      </c>
      <c r="T17" s="15">
        <v>18841872</v>
      </c>
      <c r="U17" s="15">
        <v>18371826</v>
      </c>
      <c r="V17" s="15">
        <v>17864960</v>
      </c>
      <c r="W17" s="15">
        <v>16975641</v>
      </c>
      <c r="X17" s="15">
        <v>17338601</v>
      </c>
      <c r="Y17" s="15">
        <v>17833251</v>
      </c>
      <c r="Z17" s="15">
        <v>18092481</v>
      </c>
      <c r="AA17" s="15">
        <v>18089941</v>
      </c>
      <c r="AB17" s="15"/>
      <c r="AC17" s="15"/>
      <c r="AD17" s="15"/>
      <c r="AE17" s="15"/>
      <c r="AF17" s="15"/>
      <c r="AG17" s="14"/>
      <c r="AH17" s="14"/>
      <c r="AI17" s="14"/>
    </row>
    <row r="18" spans="1:35" ht="4.7" customHeight="1" x14ac:dyDescent="0.25">
      <c r="A18" s="21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35" ht="11.1" customHeight="1" x14ac:dyDescent="0.25">
      <c r="A19" s="24" t="s">
        <v>17</v>
      </c>
      <c r="B19" s="25"/>
      <c r="C19" s="26"/>
      <c r="D19" s="26"/>
      <c r="E19" s="26"/>
      <c r="F19" s="26"/>
      <c r="G19" s="26"/>
      <c r="H19" s="26"/>
      <c r="I19" s="26"/>
      <c r="J19" s="26"/>
    </row>
    <row r="21" spans="1:35" ht="12.75" hidden="1" x14ac:dyDescent="0.25">
      <c r="A21" s="18" t="s">
        <v>18</v>
      </c>
    </row>
    <row r="22" spans="1:35" hidden="1" x14ac:dyDescent="0.25">
      <c r="A22" s="28" t="s">
        <v>19</v>
      </c>
    </row>
    <row r="25" spans="1:35" ht="13.5" x14ac:dyDescent="0.25">
      <c r="A25" s="29"/>
    </row>
    <row r="27" spans="1:35" x14ac:dyDescent="0.25">
      <c r="A27" s="30"/>
    </row>
    <row r="28" spans="1:35" x14ac:dyDescent="0.25">
      <c r="A28" s="31"/>
    </row>
    <row r="49" spans="1:27" s="32" customFormat="1" ht="12.2" customHeight="1" x14ac:dyDescent="0.25">
      <c r="A49" s="29"/>
      <c r="U49" s="33"/>
      <c r="V49" s="33"/>
      <c r="W49" s="33"/>
      <c r="X49" s="33"/>
      <c r="Y49" s="33"/>
      <c r="Z49" s="33"/>
      <c r="AA49" s="33"/>
    </row>
  </sheetData>
  <mergeCells count="27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A5:AA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rintOptions horizontalCentered="1"/>
  <pageMargins left="1.9685039370078741" right="1.7716535433070868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1539</vt:lpstr>
      <vt:lpstr>'1539'!Área_de_impresión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Augusta Jauregui Taipe</cp:lastModifiedBy>
  <cp:lastPrinted>2023-07-31T19:11:34Z</cp:lastPrinted>
  <dcterms:created xsi:type="dcterms:W3CDTF">2020-08-06T17:14:28Z</dcterms:created>
  <dcterms:modified xsi:type="dcterms:W3CDTF">2023-12-29T20:09:19Z</dcterms:modified>
</cp:coreProperties>
</file>