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A18E7BD4-A74C-4767-9681-C9459FB18D5C}" xr6:coauthVersionLast="47" xr6:coauthVersionMax="47" xr10:uidLastSave="{00000000-0000-0000-0000-000000000000}"/>
  <bookViews>
    <workbookView xWindow="-110" yWindow="-110" windowWidth="19420" windowHeight="10300" xr2:uid="{4F7010FF-EEEA-47A0-B8F1-72A43DCA2ECC}"/>
  </bookViews>
  <sheets>
    <sheet name="B-4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'B-47'!$A$1:$J$31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abase">[26]OPERACIONES!#REF!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D7" i="1" s="1"/>
  <c r="C15" i="1"/>
  <c r="C7" i="1" s="1"/>
  <c r="B15" i="1"/>
  <c r="J8" i="1"/>
  <c r="J7" i="1" s="1"/>
  <c r="I8" i="1"/>
  <c r="H8" i="1"/>
  <c r="H7" i="1" s="1"/>
  <c r="G8" i="1"/>
  <c r="F8" i="1"/>
  <c r="E8" i="1"/>
  <c r="D8" i="1"/>
  <c r="C8" i="1"/>
  <c r="B8" i="1"/>
  <c r="B7" i="1" s="1"/>
  <c r="I7" i="1"/>
  <c r="G7" i="1"/>
  <c r="F7" i="1"/>
  <c r="E7" i="1"/>
</calcChain>
</file>

<file path=xl/sharedStrings.xml><?xml version="1.0" encoding="utf-8"?>
<sst xmlns="http://schemas.openxmlformats.org/spreadsheetml/2006/main" count="32" uniqueCount="29">
  <si>
    <t>B. RECURSOS DEL MEDIO AMBIENTE Y SU USO</t>
  </si>
  <si>
    <t>2.47  CONSUMO FINAL DE ENERGÍA, SEGÚN TIPO DE FUENTE, 2014-2022</t>
  </si>
  <si>
    <t xml:space="preserve">  (Terajoule)</t>
  </si>
  <si>
    <t>Tipo de fuente</t>
  </si>
  <si>
    <t>Total</t>
  </si>
  <si>
    <t>Energía primaria</t>
  </si>
  <si>
    <t>Carbón mineral</t>
  </si>
  <si>
    <t>Leña</t>
  </si>
  <si>
    <t>Bosta/Yareta</t>
  </si>
  <si>
    <t>Bagazo</t>
  </si>
  <si>
    <t>Solar</t>
  </si>
  <si>
    <t>No energéticos</t>
  </si>
  <si>
    <t>Energía secundaria</t>
  </si>
  <si>
    <t>Bunker</t>
  </si>
  <si>
    <t>-</t>
  </si>
  <si>
    <t>Coque</t>
  </si>
  <si>
    <t>Carbón vegetal</t>
  </si>
  <si>
    <t>Gas licuado de petróleo</t>
  </si>
  <si>
    <r>
      <t xml:space="preserve">Gasolina motor /Gasohol </t>
    </r>
    <r>
      <rPr>
        <vertAlign val="superscript"/>
        <sz val="8"/>
        <rFont val="Arial Narrow"/>
        <family val="2"/>
      </rPr>
      <t>1/</t>
    </r>
  </si>
  <si>
    <r>
      <t xml:space="preserve">Kerosene/Turbo </t>
    </r>
    <r>
      <rPr>
        <vertAlign val="superscript"/>
        <sz val="8"/>
        <rFont val="Arial Narrow"/>
        <family val="2"/>
      </rPr>
      <t>2/</t>
    </r>
  </si>
  <si>
    <r>
      <t xml:space="preserve">Diesel Oil/DB2/DB5 </t>
    </r>
    <r>
      <rPr>
        <vertAlign val="superscript"/>
        <sz val="8"/>
        <rFont val="Arial Narrow"/>
        <family val="2"/>
      </rPr>
      <t>3/</t>
    </r>
  </si>
  <si>
    <t>Petróleo industrial</t>
  </si>
  <si>
    <t>Gas natural</t>
  </si>
  <si>
    <t>Electricidad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</si>
  <si>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Los totales pueden diferir por efecto de redondeo.</t>
    </r>
  </si>
  <si>
    <t xml:space="preserve">1/ El D.S. Nº 021-2007-EM establece el uso obligatorio de gasohol a partir del 01 de enero de 2010.	</t>
  </si>
  <si>
    <t>2/ El D.S. Nº 025-2010-EM establece la ampliación del plazo de comercialización de kerosene hasta el año 2010. Siendo eliminado totalmente durante el año 2011.</t>
  </si>
  <si>
    <t>3/ El D.S. Nº 021-2007-EM y sus modificaciones establece la comercialización del diésel B2 a partir del 2009, y la obligatoriedad en todo el país de diesel B5 desde el 1 de enero de 2011.</t>
  </si>
  <si>
    <t>Fuente: Ministerio de Energía y Minas (MINEM) - Dirección General de Eficiencia Energética (DGEE).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</si>
</sst>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\ ###\ ##0"/>
  </numFmts>
  <fonts count="10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vertAlign val="superscript"/>
      <sz val="8"/>
      <name val="Arial Narrow"/>
      <family val="2"/>
    </font>
    <font>
      <b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1FFE1"/>
      </patternFill>
    </fill>
  </fills>
  <borders count="8">
    <border>
      <left/>
      <right/>
      <top/>
      <bottom/>
      <diagonal/>
    </border>
    <border>
      <left/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-0.499984740745262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5" fillId="2" borderId="0" xfId="1" applyFont="1" applyFill="1"/>
    <xf numFmtId="0" fontId="2" fillId="2" borderId="0" xfId="1" applyFont="1" applyFill="1" applyAlignment="1">
      <alignment horizontal="left" indent="2"/>
    </xf>
    <xf numFmtId="4" fontId="2" fillId="2" borderId="0" xfId="0" applyNumberFormat="1" applyFont="1" applyFill="1"/>
    <xf numFmtId="164" fontId="2" fillId="2" borderId="0" xfId="0" applyNumberFormat="1" applyFont="1" applyFill="1"/>
    <xf numFmtId="0" fontId="6" fillId="3" borderId="1" xfId="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2" borderId="0" xfId="0" applyFont="1" applyFill="1"/>
    <xf numFmtId="0" fontId="6" fillId="3" borderId="3" xfId="2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0" fontId="6" fillId="2" borderId="3" xfId="0" applyFont="1" applyFill="1" applyBorder="1"/>
    <xf numFmtId="3" fontId="6" fillId="2" borderId="0" xfId="0" applyNumberFormat="1" applyFont="1" applyFill="1" applyAlignment="1">
      <alignment horizontal="right"/>
    </xf>
    <xf numFmtId="3" fontId="7" fillId="2" borderId="0" xfId="0" applyNumberFormat="1" applyFont="1" applyFill="1"/>
    <xf numFmtId="0" fontId="2" fillId="2" borderId="3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right"/>
    </xf>
    <xf numFmtId="0" fontId="9" fillId="2" borderId="0" xfId="0" applyFont="1" applyFill="1"/>
    <xf numFmtId="0" fontId="2" fillId="2" borderId="4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2" fillId="2" borderId="7" xfId="2" applyFont="1" applyFill="1" applyBorder="1" applyAlignment="1">
      <alignment horizontal="left" vertical="center" wrapText="1"/>
    </xf>
    <xf numFmtId="0" fontId="2" fillId="2" borderId="0" xfId="2" applyFont="1" applyFill="1" applyAlignment="1">
      <alignment horizontal="left" vertical="center" wrapText="1"/>
    </xf>
    <xf numFmtId="0" fontId="2" fillId="2" borderId="0" xfId="3" applyFont="1" applyFill="1" applyAlignment="1">
      <alignment horizontal="left" vertical="center"/>
    </xf>
    <xf numFmtId="165" fontId="2" fillId="2" borderId="0" xfId="2" quotePrefix="1" applyNumberFormat="1" applyFont="1" applyFill="1" applyAlignment="1">
      <alignment horizontal="left" vertical="center"/>
    </xf>
    <xf numFmtId="165" fontId="2" fillId="2" borderId="0" xfId="2" quotePrefix="1" applyNumberFormat="1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6" fillId="2" borderId="0" xfId="2" applyFont="1" applyFill="1" applyAlignment="1">
      <alignment horizontal="left" vertical="center"/>
    </xf>
  </cellXfs>
  <cellStyles count="4">
    <cellStyle name="Cancel" xfId="1" xr:uid="{4A35D52F-7806-4F00-B215-FAC81935FBBE}"/>
    <cellStyle name="Normal" xfId="0" builtinId="0"/>
    <cellStyle name="Normal_elimn 2" xfId="2" xr:uid="{9EBF5B10-5930-4127-BA41-4FC46508E016}"/>
    <cellStyle name="Normal_elimn 3" xfId="3" xr:uid="{9B81D8DC-4A68-4181-B7EE-82BE3F25A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9204-0703-4E0D-BDA7-153AD15E1988}">
  <sheetPr>
    <tabColor rgb="FF00FF99"/>
  </sheetPr>
  <dimension ref="A1:K32"/>
  <sheetViews>
    <sheetView tabSelected="1" zoomScale="108" zoomScaleNormal="108" workbookViewId="0">
      <pane xSplit="1" ySplit="6" topLeftCell="B7" activePane="bottomRight" state="frozen"/>
      <selection activeCell="I119" sqref="I119"/>
      <selection pane="topRight" activeCell="I119" sqref="I119"/>
      <selection pane="bottomLeft" activeCell="I119" sqref="I119"/>
      <selection pane="bottomRight" activeCell="L12" sqref="L12"/>
    </sheetView>
  </sheetViews>
  <sheetFormatPr baseColWidth="10" defaultColWidth="11.453125" defaultRowHeight="10.5" x14ac:dyDescent="0.25"/>
  <cols>
    <col min="1" max="1" width="16.08984375" style="2" customWidth="1"/>
    <col min="2" max="10" width="8.26953125" style="2" customWidth="1"/>
    <col min="11" max="16384" width="11.453125" style="2"/>
  </cols>
  <sheetData>
    <row r="1" spans="1:11" ht="15" customHeight="1" x14ac:dyDescent="0.25">
      <c r="A1" s="1" t="s">
        <v>0</v>
      </c>
    </row>
    <row r="2" spans="1:11" ht="9.65" customHeight="1" x14ac:dyDescent="0.25">
      <c r="A2" s="3"/>
    </row>
    <row r="3" spans="1:11" ht="15" customHeight="1" x14ac:dyDescent="0.25">
      <c r="A3" s="4" t="s">
        <v>1</v>
      </c>
    </row>
    <row r="4" spans="1:11" ht="12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</row>
    <row r="5" spans="1:11" x14ac:dyDescent="0.25"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s="10" customFormat="1" ht="18.5" customHeight="1" x14ac:dyDescent="0.25">
      <c r="A6" s="8" t="s">
        <v>3</v>
      </c>
      <c r="B6" s="9">
        <v>2014</v>
      </c>
      <c r="C6" s="9">
        <v>2015</v>
      </c>
      <c r="D6" s="9">
        <v>2016</v>
      </c>
      <c r="E6" s="9">
        <v>2017</v>
      </c>
      <c r="F6" s="9">
        <v>2018</v>
      </c>
      <c r="G6" s="9">
        <v>2019</v>
      </c>
      <c r="H6" s="9">
        <v>2020</v>
      </c>
      <c r="I6" s="9">
        <v>2021</v>
      </c>
      <c r="J6" s="9">
        <v>2022</v>
      </c>
    </row>
    <row r="7" spans="1:11" s="10" customFormat="1" ht="15.9" customHeight="1" x14ac:dyDescent="0.25">
      <c r="A7" s="11" t="s">
        <v>4</v>
      </c>
      <c r="B7" s="12">
        <f t="shared" ref="B7:H7" si="0">B15+B8</f>
        <v>766422.50420825288</v>
      </c>
      <c r="C7" s="12">
        <f t="shared" si="0"/>
        <v>809197.60349270282</v>
      </c>
      <c r="D7" s="12">
        <f t="shared" si="0"/>
        <v>841437.21044217329</v>
      </c>
      <c r="E7" s="12">
        <f t="shared" si="0"/>
        <v>858806.1528060264</v>
      </c>
      <c r="F7" s="12">
        <f t="shared" si="0"/>
        <v>896529.9252268062</v>
      </c>
      <c r="G7" s="12">
        <f t="shared" si="0"/>
        <v>928220.79456011776</v>
      </c>
      <c r="H7" s="12">
        <f t="shared" si="0"/>
        <v>768611.93724168779</v>
      </c>
      <c r="I7" s="12">
        <f>I15+I8</f>
        <v>925489.13274753781</v>
      </c>
      <c r="J7" s="12">
        <f t="shared" ref="J7" si="1">J15+J8</f>
        <v>965025.74951435497</v>
      </c>
    </row>
    <row r="8" spans="1:11" s="10" customFormat="1" ht="15.9" customHeight="1" x14ac:dyDescent="0.25">
      <c r="A8" s="13" t="s">
        <v>5</v>
      </c>
      <c r="B8" s="14">
        <f t="shared" ref="B8:H8" si="2">SUM(B9:B14)</f>
        <v>133907.1269980401</v>
      </c>
      <c r="C8" s="14">
        <f t="shared" si="2"/>
        <v>140857.36834079234</v>
      </c>
      <c r="D8" s="14">
        <f t="shared" si="2"/>
        <v>132925.65227350069</v>
      </c>
      <c r="E8" s="14">
        <f t="shared" si="2"/>
        <v>123248.721259839</v>
      </c>
      <c r="F8" s="14">
        <f t="shared" si="2"/>
        <v>128159.41256830814</v>
      </c>
      <c r="G8" s="14">
        <f t="shared" si="2"/>
        <v>133440.32220745363</v>
      </c>
      <c r="H8" s="14">
        <f t="shared" si="2"/>
        <v>126188.57648078018</v>
      </c>
      <c r="I8" s="14">
        <f>SUM(I9:I14)</f>
        <v>141298.42490349142</v>
      </c>
      <c r="J8" s="12">
        <f t="shared" ref="J8" si="3">SUM(J9:J14)</f>
        <v>139266.12753974073</v>
      </c>
      <c r="K8" s="15"/>
    </row>
    <row r="9" spans="1:11" s="10" customFormat="1" ht="15.9" customHeight="1" x14ac:dyDescent="0.25">
      <c r="A9" s="16" t="s">
        <v>6</v>
      </c>
      <c r="B9" s="17">
        <v>26519.051222730803</v>
      </c>
      <c r="C9" s="17">
        <v>29206.352978586314</v>
      </c>
      <c r="D9" s="17">
        <v>23285.60000133888</v>
      </c>
      <c r="E9" s="17">
        <v>19898.505906252751</v>
      </c>
      <c r="F9" s="17">
        <v>21279.81185443854</v>
      </c>
      <c r="G9" s="17">
        <v>22039.238004430972</v>
      </c>
      <c r="H9" s="17">
        <v>14258.926116635888</v>
      </c>
      <c r="I9" s="17">
        <v>21737.792921040251</v>
      </c>
      <c r="J9" s="17">
        <v>24251.230574752288</v>
      </c>
    </row>
    <row r="10" spans="1:11" s="10" customFormat="1" ht="15.9" customHeight="1" x14ac:dyDescent="0.25">
      <c r="A10" s="16" t="s">
        <v>7</v>
      </c>
      <c r="B10" s="17">
        <v>97024.917926204449</v>
      </c>
      <c r="C10" s="17">
        <v>95718.414581100602</v>
      </c>
      <c r="D10" s="17">
        <v>94073.523727622189</v>
      </c>
      <c r="E10" s="17">
        <v>90976.778122254385</v>
      </c>
      <c r="F10" s="17">
        <v>92228.211563917444</v>
      </c>
      <c r="G10" s="17">
        <v>93698.001446564333</v>
      </c>
      <c r="H10" s="17">
        <v>96759.665204062825</v>
      </c>
      <c r="I10" s="17">
        <v>106843.81115881672</v>
      </c>
      <c r="J10" s="17">
        <v>101627.07425535018</v>
      </c>
    </row>
    <row r="11" spans="1:11" s="10" customFormat="1" ht="15.9" customHeight="1" x14ac:dyDescent="0.25">
      <c r="A11" s="16" t="s">
        <v>8</v>
      </c>
      <c r="B11" s="17">
        <v>5941.3924661459232</v>
      </c>
      <c r="C11" s="17">
        <v>5752.4875905052277</v>
      </c>
      <c r="D11" s="17">
        <v>5519.0989218121349</v>
      </c>
      <c r="E11" s="17">
        <v>5689.9157825223438</v>
      </c>
      <c r="F11" s="17">
        <v>4637.3220187119814</v>
      </c>
      <c r="G11" s="17">
        <v>4373.5570831646783</v>
      </c>
      <c r="H11" s="17">
        <v>4654.2817604455213</v>
      </c>
      <c r="I11" s="17">
        <v>4405.4246421073967</v>
      </c>
      <c r="J11" s="17">
        <v>4465.9982324653029</v>
      </c>
    </row>
    <row r="12" spans="1:11" s="10" customFormat="1" ht="15.9" customHeight="1" x14ac:dyDescent="0.25">
      <c r="A12" s="16" t="s">
        <v>9</v>
      </c>
      <c r="B12" s="17">
        <v>1362.4598713866114</v>
      </c>
      <c r="C12" s="17">
        <v>5174.1471570236818</v>
      </c>
      <c r="D12" s="17">
        <v>6574.5170178362732</v>
      </c>
      <c r="E12" s="17">
        <v>2708.6321221540397</v>
      </c>
      <c r="F12" s="17">
        <v>6172.9677715496937</v>
      </c>
      <c r="G12" s="17">
        <v>8931.8296573647713</v>
      </c>
      <c r="H12" s="17">
        <v>6422.2135896204045</v>
      </c>
      <c r="I12" s="17">
        <v>4397.623138288619</v>
      </c>
      <c r="J12" s="17">
        <v>3412.804534027925</v>
      </c>
    </row>
    <row r="13" spans="1:11" s="10" customFormat="1" ht="15.9" customHeight="1" x14ac:dyDescent="0.25">
      <c r="A13" s="16" t="s">
        <v>10</v>
      </c>
      <c r="B13" s="17">
        <v>334.72759692984965</v>
      </c>
      <c r="C13" s="17">
        <v>1066.7867186547378</v>
      </c>
      <c r="D13" s="17">
        <v>1382.5487418580954</v>
      </c>
      <c r="E13" s="17">
        <v>1382.2593868587187</v>
      </c>
      <c r="F13" s="17">
        <v>1436.4423101647649</v>
      </c>
      <c r="G13" s="17">
        <v>1481.708503452091</v>
      </c>
      <c r="H13" s="17">
        <v>1514.7079380214268</v>
      </c>
      <c r="I13" s="17">
        <v>1583.0446624748374</v>
      </c>
      <c r="J13" s="17">
        <v>1604.1525221590839</v>
      </c>
    </row>
    <row r="14" spans="1:11" s="10" customFormat="1" ht="15.9" customHeight="1" x14ac:dyDescent="0.25">
      <c r="A14" s="16" t="s">
        <v>11</v>
      </c>
      <c r="B14" s="17">
        <v>2724.5779146424602</v>
      </c>
      <c r="C14" s="17">
        <v>3939.179314921771</v>
      </c>
      <c r="D14" s="17">
        <v>2090.3638630331011</v>
      </c>
      <c r="E14" s="17">
        <v>2592.6299397967841</v>
      </c>
      <c r="F14" s="17">
        <v>2404.6570495257038</v>
      </c>
      <c r="G14" s="17">
        <v>2915.98751247679</v>
      </c>
      <c r="H14" s="17">
        <v>2578.7818719941065</v>
      </c>
      <c r="I14" s="17">
        <v>2330.7283807636259</v>
      </c>
      <c r="J14" s="17">
        <v>3904.8674209859532</v>
      </c>
    </row>
    <row r="15" spans="1:11" s="10" customFormat="1" ht="15.9" customHeight="1" x14ac:dyDescent="0.25">
      <c r="A15" s="13" t="s">
        <v>12</v>
      </c>
      <c r="B15" s="14">
        <f t="shared" ref="B15:J15" si="4">SUM(B16:B26)</f>
        <v>632515.37721021276</v>
      </c>
      <c r="C15" s="14">
        <f t="shared" si="4"/>
        <v>668340.23515191046</v>
      </c>
      <c r="D15" s="14">
        <f t="shared" si="4"/>
        <v>708511.55816867261</v>
      </c>
      <c r="E15" s="14">
        <f t="shared" si="4"/>
        <v>735557.43154618738</v>
      </c>
      <c r="F15" s="14">
        <f t="shared" si="4"/>
        <v>768370.51265849802</v>
      </c>
      <c r="G15" s="14">
        <f t="shared" si="4"/>
        <v>794780.4723526641</v>
      </c>
      <c r="H15" s="14">
        <f t="shared" si="4"/>
        <v>642423.36076090764</v>
      </c>
      <c r="I15" s="14">
        <f t="shared" si="4"/>
        <v>784190.70784404641</v>
      </c>
      <c r="J15" s="14">
        <f t="shared" si="4"/>
        <v>825759.62197461422</v>
      </c>
    </row>
    <row r="16" spans="1:11" s="10" customFormat="1" ht="15.9" customHeight="1" x14ac:dyDescent="0.25">
      <c r="A16" s="16" t="s">
        <v>13</v>
      </c>
      <c r="B16" s="17" t="s">
        <v>14</v>
      </c>
      <c r="C16" s="17" t="s">
        <v>14</v>
      </c>
      <c r="D16" s="17" t="s">
        <v>14</v>
      </c>
      <c r="E16" s="17">
        <v>48755.583567524329</v>
      </c>
      <c r="F16" s="17">
        <v>50235.41831455889</v>
      </c>
      <c r="G16" s="17">
        <v>48777.656278678245</v>
      </c>
      <c r="H16" s="17">
        <v>20844.441857856618</v>
      </c>
      <c r="I16" s="17">
        <v>24382.669298739733</v>
      </c>
      <c r="J16" s="17">
        <v>30326.661304412701</v>
      </c>
    </row>
    <row r="17" spans="1:10" s="10" customFormat="1" ht="15.9" customHeight="1" x14ac:dyDescent="0.25">
      <c r="A17" s="16" t="s">
        <v>15</v>
      </c>
      <c r="B17" s="17">
        <v>2468.7951965566194</v>
      </c>
      <c r="C17" s="17">
        <v>1119.0093957536117</v>
      </c>
      <c r="D17" s="17">
        <v>2478.2768811753967</v>
      </c>
      <c r="E17" s="17">
        <v>2110.7578137257815</v>
      </c>
      <c r="F17" s="17">
        <v>2097.977934417464</v>
      </c>
      <c r="G17" s="17">
        <v>1566.2273627783775</v>
      </c>
      <c r="H17" s="17">
        <v>1684.9999075335863</v>
      </c>
      <c r="I17" s="17">
        <v>1502.5612687898238</v>
      </c>
      <c r="J17" s="17">
        <v>1629.0864502881852</v>
      </c>
    </row>
    <row r="18" spans="1:10" s="10" customFormat="1" ht="15.9" customHeight="1" x14ac:dyDescent="0.25">
      <c r="A18" s="16" t="s">
        <v>16</v>
      </c>
      <c r="B18" s="17">
        <v>5966.6068688069827</v>
      </c>
      <c r="C18" s="17">
        <v>5522.5677809056942</v>
      </c>
      <c r="D18" s="17">
        <v>5378.5452306338802</v>
      </c>
      <c r="E18" s="17">
        <v>4955.61299999115</v>
      </c>
      <c r="F18" s="17">
        <v>4795.3709941152829</v>
      </c>
      <c r="G18" s="17">
        <v>4782.5301091119272</v>
      </c>
      <c r="H18" s="17">
        <v>5190.7740177704536</v>
      </c>
      <c r="I18" s="17">
        <v>5586.9754854775447</v>
      </c>
      <c r="J18" s="17">
        <v>5333.8521201893964</v>
      </c>
    </row>
    <row r="19" spans="1:10" s="10" customFormat="1" ht="15.9" customHeight="1" x14ac:dyDescent="0.25">
      <c r="A19" s="16" t="s">
        <v>17</v>
      </c>
      <c r="B19" s="17">
        <v>72510.606428290499</v>
      </c>
      <c r="C19" s="17">
        <v>75001.996069104411</v>
      </c>
      <c r="D19" s="17">
        <v>79351.830551877007</v>
      </c>
      <c r="E19" s="17">
        <v>82800.125187034908</v>
      </c>
      <c r="F19" s="17">
        <v>88503.074129210392</v>
      </c>
      <c r="G19" s="17">
        <v>92047.285352889114</v>
      </c>
      <c r="H19" s="17">
        <v>81653.973316497853</v>
      </c>
      <c r="I19" s="17">
        <v>90809.625163441247</v>
      </c>
      <c r="J19" s="17">
        <v>92856.319895350462</v>
      </c>
    </row>
    <row r="20" spans="1:10" s="18" customFormat="1" ht="15.9" customHeight="1" x14ac:dyDescent="0.25">
      <c r="A20" s="16" t="s">
        <v>18</v>
      </c>
      <c r="B20" s="17">
        <v>67464.268777789446</v>
      </c>
      <c r="C20" s="17">
        <v>74680.878902570636</v>
      </c>
      <c r="D20" s="17">
        <v>83681.208815523292</v>
      </c>
      <c r="E20" s="17">
        <v>87115.044108136732</v>
      </c>
      <c r="F20" s="17">
        <v>91214.918901175814</v>
      </c>
      <c r="G20" s="17">
        <v>96926.134442174676</v>
      </c>
      <c r="H20" s="17">
        <v>75286.607261411627</v>
      </c>
      <c r="I20" s="17">
        <v>99741.60562939127</v>
      </c>
      <c r="J20" s="17">
        <v>96993.966364482592</v>
      </c>
    </row>
    <row r="21" spans="1:10" s="10" customFormat="1" ht="15.9" customHeight="1" x14ac:dyDescent="0.25">
      <c r="A21" s="16" t="s">
        <v>19</v>
      </c>
      <c r="B21" s="17">
        <v>37208.443051499999</v>
      </c>
      <c r="C21" s="17">
        <v>39187.195253499987</v>
      </c>
      <c r="D21" s="17">
        <v>43448.523814499997</v>
      </c>
      <c r="E21" s="17">
        <v>15351.237214565739</v>
      </c>
      <c r="F21" s="17">
        <v>16140.589552257539</v>
      </c>
      <c r="G21" s="17">
        <v>16240.14638423547</v>
      </c>
      <c r="H21" s="17">
        <v>6269.3891261449726</v>
      </c>
      <c r="I21" s="17">
        <v>8580.0414899449406</v>
      </c>
      <c r="J21" s="17">
        <v>11658.207816801021</v>
      </c>
    </row>
    <row r="22" spans="1:10" s="10" customFormat="1" ht="15.9" customHeight="1" x14ac:dyDescent="0.25">
      <c r="A22" s="16" t="s">
        <v>20</v>
      </c>
      <c r="B22" s="17">
        <v>204762.49520086858</v>
      </c>
      <c r="C22" s="17">
        <v>219296.06243850241</v>
      </c>
      <c r="D22" s="17">
        <v>227523.48082233837</v>
      </c>
      <c r="E22" s="17">
        <v>223982.02212737058</v>
      </c>
      <c r="F22" s="17">
        <v>230325.66805348359</v>
      </c>
      <c r="G22" s="17">
        <v>238832.14146620184</v>
      </c>
      <c r="H22" s="17">
        <v>202664.26164880936</v>
      </c>
      <c r="I22" s="17">
        <v>259144.83698432439</v>
      </c>
      <c r="J22" s="17">
        <v>262091.95165194053</v>
      </c>
    </row>
    <row r="23" spans="1:10" s="10" customFormat="1" ht="15.9" customHeight="1" x14ac:dyDescent="0.25">
      <c r="A23" s="16" t="s">
        <v>21</v>
      </c>
      <c r="B23" s="17">
        <v>9416.4117254378561</v>
      </c>
      <c r="C23" s="17">
        <v>9264.2223954570291</v>
      </c>
      <c r="D23" s="17">
        <v>9686.8550719503255</v>
      </c>
      <c r="E23" s="17">
        <v>3729.2186003827283</v>
      </c>
      <c r="F23" s="17">
        <v>2908.3376886021028</v>
      </c>
      <c r="G23" s="17">
        <v>2942.1183686468285</v>
      </c>
      <c r="H23" s="17">
        <v>3980.2473080287973</v>
      </c>
      <c r="I23" s="17">
        <v>10069.174607224491</v>
      </c>
      <c r="J23" s="17">
        <v>20188.684473063568</v>
      </c>
    </row>
    <row r="24" spans="1:10" s="10" customFormat="1" ht="15.9" customHeight="1" x14ac:dyDescent="0.25">
      <c r="A24" s="16" t="s">
        <v>22</v>
      </c>
      <c r="B24" s="17">
        <v>76132.461169080707</v>
      </c>
      <c r="C24" s="17">
        <v>79987.293931079621</v>
      </c>
      <c r="D24" s="17">
        <v>81454.956148872501</v>
      </c>
      <c r="E24" s="17">
        <v>87256.275281221533</v>
      </c>
      <c r="F24" s="17">
        <v>96261.570275204765</v>
      </c>
      <c r="G24" s="17">
        <v>101605.90909677211</v>
      </c>
      <c r="H24" s="17">
        <v>75624.97591309913</v>
      </c>
      <c r="I24" s="17">
        <v>97868.312246398957</v>
      </c>
      <c r="J24" s="17">
        <v>108751.0639032129</v>
      </c>
    </row>
    <row r="25" spans="1:10" s="10" customFormat="1" ht="15.9" customHeight="1" x14ac:dyDescent="0.25">
      <c r="A25" s="16" t="s">
        <v>11</v>
      </c>
      <c r="B25" s="17">
        <v>13668.025490605456</v>
      </c>
      <c r="C25" s="17">
        <v>12758.055561018004</v>
      </c>
      <c r="D25" s="17">
        <v>11228.659400173303</v>
      </c>
      <c r="E25" s="17">
        <v>12330.901759270662</v>
      </c>
      <c r="F25" s="17">
        <v>12121.029997718526</v>
      </c>
      <c r="G25" s="17">
        <v>11755.720256841059</v>
      </c>
      <c r="H25" s="17">
        <v>4973.8459809994192</v>
      </c>
      <c r="I25" s="17">
        <v>7370.9658791361362</v>
      </c>
      <c r="J25" s="17">
        <v>8248.8154869536156</v>
      </c>
    </row>
    <row r="26" spans="1:10" s="10" customFormat="1" ht="15.9" customHeight="1" x14ac:dyDescent="0.25">
      <c r="A26" s="19" t="s">
        <v>23</v>
      </c>
      <c r="B26" s="20">
        <v>142917.26330127669</v>
      </c>
      <c r="C26" s="20">
        <v>151522.95342401907</v>
      </c>
      <c r="D26" s="20">
        <v>164279.22143162848</v>
      </c>
      <c r="E26" s="20">
        <v>167170.65288696322</v>
      </c>
      <c r="F26" s="20">
        <v>173766.55681775374</v>
      </c>
      <c r="G26" s="20">
        <v>179304.6032343345</v>
      </c>
      <c r="H26" s="20">
        <v>164249.84442275588</v>
      </c>
      <c r="I26" s="20">
        <v>179133.93979117801</v>
      </c>
      <c r="J26" s="21">
        <v>187681.01250791925</v>
      </c>
    </row>
    <row r="27" spans="1:10" s="24" customFormat="1" ht="12" customHeight="1" x14ac:dyDescent="0.35">
      <c r="A27" s="22" t="s">
        <v>24</v>
      </c>
      <c r="B27" s="22"/>
      <c r="C27" s="22"/>
      <c r="D27" s="22"/>
      <c r="E27" s="22"/>
      <c r="F27" s="22"/>
      <c r="G27" s="22"/>
      <c r="H27" s="22"/>
      <c r="I27" s="22"/>
      <c r="J27" s="23"/>
    </row>
    <row r="28" spans="1:10" s="25" customFormat="1" ht="12" customHeight="1" x14ac:dyDescent="0.35">
      <c r="A28" s="25" t="s">
        <v>25</v>
      </c>
    </row>
    <row r="29" spans="1:10" s="25" customFormat="1" ht="21" customHeight="1" x14ac:dyDescent="0.35">
      <c r="A29" s="26" t="s">
        <v>26</v>
      </c>
      <c r="B29" s="27"/>
      <c r="C29" s="27"/>
      <c r="D29" s="27"/>
      <c r="E29" s="27"/>
      <c r="F29" s="27"/>
      <c r="G29" s="27"/>
      <c r="H29" s="27"/>
      <c r="I29" s="27"/>
      <c r="J29" s="27"/>
    </row>
    <row r="30" spans="1:10" s="25" customFormat="1" ht="21.5" customHeight="1" x14ac:dyDescent="0.35">
      <c r="A30" s="26" t="s">
        <v>27</v>
      </c>
      <c r="B30" s="27"/>
      <c r="C30" s="27"/>
      <c r="D30" s="27"/>
      <c r="E30" s="27"/>
      <c r="F30" s="27"/>
      <c r="G30" s="27"/>
      <c r="H30" s="27"/>
      <c r="I30" s="27"/>
      <c r="J30" s="27"/>
    </row>
    <row r="31" spans="1:10" s="24" customFormat="1" ht="12" customHeight="1" x14ac:dyDescent="0.35">
      <c r="A31" s="28" t="s">
        <v>28</v>
      </c>
    </row>
    <row r="32" spans="1:10" s="10" customFormat="1" ht="12.75" customHeight="1" x14ac:dyDescent="0.25"/>
  </sheetData>
  <mergeCells count="3">
    <mergeCell ref="A27:J27"/>
    <mergeCell ref="A29:J29"/>
    <mergeCell ref="A30:J3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B-47</vt:lpstr>
      <vt:lpstr>'B-47'!Área_de_impresión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2024-12-19T04:40:29Z</dcterms:created>
  <dcterms:modified xsi:type="dcterms:W3CDTF">2024-12-19T04:40:43Z</dcterms:modified>
</cp:coreProperties>
</file>