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EB\1 WEB 2024Cuadros\Cap 2 Medio Ambiente2024-II.xlsx 2024-12-18 23-28-46\"/>
    </mc:Choice>
  </mc:AlternateContent>
  <xr:revisionPtr revIDLastSave="0" documentId="13_ncr:1_{8FC1719D-D55B-4BEA-A711-4C8A7F3C3593}" xr6:coauthVersionLast="47" xr6:coauthVersionMax="47" xr10:uidLastSave="{00000000-0000-0000-0000-000000000000}"/>
  <bookViews>
    <workbookView xWindow="-110" yWindow="-110" windowWidth="19420" windowHeight="10300" xr2:uid="{9969F13A-8089-42BE-98A7-58532177A680}"/>
  </bookViews>
  <sheets>
    <sheet name="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[1]Data!#REF!</definedName>
    <definedName name="____________key2" hidden="1">#REF!</definedName>
    <definedName name="___________A2">'[2]R. Natural'!#REF!</definedName>
    <definedName name="___________bol52">[3]PAG_35!#REF!</definedName>
    <definedName name="___________BTP1">[4]BTPMP!$A$2:$M$19922</definedName>
    <definedName name="___________BTP2">[4]BTPMS!$A$2:$N$19683</definedName>
    <definedName name="___________CDB1">[4]CDMP!$B$2:$N$20020</definedName>
    <definedName name="___________CDB2">[4]CDMS!$A$2:$M$20027</definedName>
    <definedName name="___________cdr2">[5]Cdr7!#REF!</definedName>
    <definedName name="___________Cdr7">'[6]Cdrs 1-2'!$A$1:$S$46</definedName>
    <definedName name="___________Cdr8">'[6]Cdrs 1-2'!$A$69:$S$114</definedName>
    <definedName name="___________Dur1">[4]Dur!$A$2:$I$27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[7]PAG19!$B$3:$I$39</definedName>
    <definedName name="___________RM2">[7]PAG19!$J$3:$P$39</definedName>
    <definedName name="__________A2">'[2]R. Natural'!#REF!</definedName>
    <definedName name="__________bol52">[3]PAG_35!#REF!</definedName>
    <definedName name="__________BTP1">[4]BTPMP!$A$2:$M$19922</definedName>
    <definedName name="__________BTP2">[4]BTPMS!$A$2:$N$19683</definedName>
    <definedName name="__________CDB1">[4]CDMP!$B$2:$N$20020</definedName>
    <definedName name="__________CDB2">[4]CDMS!$A$2:$M$20027</definedName>
    <definedName name="__________cdr2">[5]Cdr7!#REF!</definedName>
    <definedName name="__________Cdr7">'[6]Cdrs 1-2'!$A$1:$S$46</definedName>
    <definedName name="__________Cdr8">'[6]Cdrs 1-2'!$A$69:$S$114</definedName>
    <definedName name="__________Dur1">[4]Dur!$A$2:$I$27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[7]PAG19!$B$3:$I$39</definedName>
    <definedName name="__________RM2">[7]PAG19!$J$3:$P$39</definedName>
    <definedName name="_________A2">'[2]R. Natural'!#REF!</definedName>
    <definedName name="_________bol52">[3]PAG_35!#REF!</definedName>
    <definedName name="_________BTP1">[4]BTPMP!$A$2:$M$19922</definedName>
    <definedName name="_________BTP2">[4]BTPMS!$A$2:$N$19683</definedName>
    <definedName name="_________CDB1">[4]CDMP!$B$2:$N$20020</definedName>
    <definedName name="_________CDB2">[4]CDMS!$A$2:$M$20027</definedName>
    <definedName name="_________cdr2">[5]Cdr7!#REF!</definedName>
    <definedName name="_________Cdr7">'[6]Cdrs 1-2'!$A$1:$S$46</definedName>
    <definedName name="_________Cdr8">'[6]Cdrs 1-2'!$A$69:$S$114</definedName>
    <definedName name="_________Dur1">[4]Dur!$A$2:$I$27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[7]PAG19!$B$3:$I$39</definedName>
    <definedName name="_________RM2">[7]PAG19!$J$3:$P$39</definedName>
    <definedName name="________A2">'[2]R. Natural'!#REF!</definedName>
    <definedName name="________bol52">[3]PAG_35!#REF!</definedName>
    <definedName name="________BTP1">[4]BTPMP!$A$2:$M$19922</definedName>
    <definedName name="________BTP2">[4]BTPMS!$A$2:$N$19683</definedName>
    <definedName name="________CDB1">[4]CDMP!$B$2:$N$20020</definedName>
    <definedName name="________CDB2">[4]CDMS!$A$2:$M$20027</definedName>
    <definedName name="________cdr2">[5]Cdr7!#REF!</definedName>
    <definedName name="________Cdr7">'[6]Cdrs 1-2'!$A$1:$S$46</definedName>
    <definedName name="________Cdr8">'[6]Cdrs 1-2'!$A$69:$S$114</definedName>
    <definedName name="________Dur1">[4]Dur!$A$2:$I$27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[7]PAG19!$B$3:$I$39</definedName>
    <definedName name="________RM2">[7]PAG19!$J$3:$P$39</definedName>
    <definedName name="_______A2">'[2]R. Natural'!#REF!</definedName>
    <definedName name="_______bol52">[3]PAG_35!#REF!</definedName>
    <definedName name="_______BTP1">[4]BTPMP!$A$2:$M$19922</definedName>
    <definedName name="_______BTP2">[4]BTPMS!$A$2:$N$19683</definedName>
    <definedName name="_______CDB1">[4]CDMP!$B$2:$N$20020</definedName>
    <definedName name="_______CDB2">[4]CDMS!$A$2:$M$20027</definedName>
    <definedName name="_______cdr2">[5]Cdr7!#REF!</definedName>
    <definedName name="_______Cdr7">'[6]Cdrs 1-2'!$A$1:$S$46</definedName>
    <definedName name="_______Cdr8">'[6]Cdrs 1-2'!$A$69:$S$114</definedName>
    <definedName name="_______Dur1">[4]Dur!$A$2:$I$27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[7]PAG19!$B$3:$I$39</definedName>
    <definedName name="_______RM2">[7]PAG19!$J$3:$P$39</definedName>
    <definedName name="______A2">'[8]R. Natural'!#REF!</definedName>
    <definedName name="______bol52">[3]PAG_35!#REF!</definedName>
    <definedName name="______BTP1">[4]BTPMP!$A$2:$M$19922</definedName>
    <definedName name="______BTP2">[4]BTPMS!$A$2:$N$19683</definedName>
    <definedName name="______CDB1">[4]CDMP!$B$2:$N$20020</definedName>
    <definedName name="______CDB2">[4]CDMS!$A$2:$M$20027</definedName>
    <definedName name="______cdr2">[5]Cdr7!#REF!</definedName>
    <definedName name="______Cdr7">'[6]Cdrs 1-2'!$A$1:$S$46</definedName>
    <definedName name="______Cdr8">'[6]Cdrs 1-2'!$A$69:$S$114</definedName>
    <definedName name="______Dur1">[4]Dur!$A$2:$I$27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[7]PAG19!$B$3:$I$39</definedName>
    <definedName name="______RM2">[7]PAG19!$J$3:$P$39</definedName>
    <definedName name="_____A2">'[9]R. Natural'!#REF!</definedName>
    <definedName name="_____bol52">[3]PAG_35!#REF!</definedName>
    <definedName name="_____BTP1">[4]BTPMP!$A$2:$M$19922</definedName>
    <definedName name="_____BTP2">[4]BTPMS!$A$2:$N$19683</definedName>
    <definedName name="_____CDB1">[4]CDMP!$B$2:$N$20020</definedName>
    <definedName name="_____CDB2">[4]CDMS!$A$2:$M$20027</definedName>
    <definedName name="_____cdr2">[5]Cdr7!#REF!</definedName>
    <definedName name="_____Cdr7">'[10]Cdrs 1-2'!$A$1:$S$46</definedName>
    <definedName name="_____Cdr8">'[10]Cdrs 1-2'!$A$69:$S$114</definedName>
    <definedName name="_____Dur1">[4]Dur!$A$2:$I$27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[7]PAG19!$B$3:$I$39</definedName>
    <definedName name="_____RM2">[7]PAG19!$J$3:$P$39</definedName>
    <definedName name="____A2">'[9]R. Natural'!#REF!</definedName>
    <definedName name="____bol52">[3]PAG_35!#REF!</definedName>
    <definedName name="____BTP1">[4]BTPMP!$A$2:$M$19922</definedName>
    <definedName name="____BTP2">[4]BTPMS!$A$2:$N$19683</definedName>
    <definedName name="____CDB1">[4]CDMP!$B$2:$N$20020</definedName>
    <definedName name="____CDB2">[4]CDMS!$A$2:$M$20027</definedName>
    <definedName name="____cdr2">[5]Cdr7!#REF!</definedName>
    <definedName name="____Cdr7">'[10]Cdrs 1-2'!$A$1:$S$46</definedName>
    <definedName name="____Cdr8">'[10]Cdrs 1-2'!$A$69:$S$114</definedName>
    <definedName name="____Dur1">[4]Dur!$A$2:$I$27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[7]PAG19!$B$3:$I$39</definedName>
    <definedName name="____RM2">[7]PAG19!$J$3:$P$39</definedName>
    <definedName name="___A2">'[9]R. Natural'!#REF!</definedName>
    <definedName name="___bol52">[3]PAG_35!#REF!</definedName>
    <definedName name="___BTP1">[4]BTPMP!$A$2:$M$19922</definedName>
    <definedName name="___BTP2">[4]BTPMS!$A$2:$N$19683</definedName>
    <definedName name="___CDB1">[4]CDMP!$B$2:$N$20020</definedName>
    <definedName name="___CDB2">[4]CDMS!$A$2:$M$20027</definedName>
    <definedName name="___cdr2">[5]Cdr7!#REF!</definedName>
    <definedName name="___Cdr7">'[10]Cdrs 1-2'!$A$1:$S$46</definedName>
    <definedName name="___Cdr8">'[10]Cdrs 1-2'!$A$69:$S$114</definedName>
    <definedName name="___Dur1">[4]Dur!$A$2:$I$27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[7]PAG19!$B$3:$I$39</definedName>
    <definedName name="___RM2">[7]PAG19!$J$3:$P$39</definedName>
    <definedName name="__1__123Graph_ACHART_1" hidden="1">[11]Hoja3!$J$368:$J$408</definedName>
    <definedName name="__123Graph_A" hidden="1">[12]balance!#REF!</definedName>
    <definedName name="__123Graph_ACURRENT" hidden="1">[12]balance!#REF!</definedName>
    <definedName name="__123Graph_B" hidden="1">[12]balance!#REF!</definedName>
    <definedName name="__123Graph_BCURRENT" hidden="1">[12]balance!#REF!</definedName>
    <definedName name="__123Graph_D" hidden="1">[12]balance!#REF!</definedName>
    <definedName name="__123Graph_DCURRENT" hidden="1">[12]balance!#REF!</definedName>
    <definedName name="__123Graph_F" hidden="1">[12]balance!#REF!</definedName>
    <definedName name="__123Graph_FCURRENT" hidden="1">[12]balance!#REF!</definedName>
    <definedName name="__123Graph_X" hidden="1">[12]balance!#REF!</definedName>
    <definedName name="__123Graph_XCURRENT" hidden="1">[12]balance!#REF!</definedName>
    <definedName name="__2_">#REF!</definedName>
    <definedName name="__2__123Graph_XCHART_1" hidden="1">[11]Hoja3!$A$368:$A$408</definedName>
    <definedName name="__4_0">#REF!</definedName>
    <definedName name="__A2">'[13]R. Natural'!#REF!</definedName>
    <definedName name="__bol52">[3]PAG_35!#REF!</definedName>
    <definedName name="__BTP1">[4]BTPMP!$A$2:$M$19922</definedName>
    <definedName name="__BTP2">[4]BTPMS!$A$2:$N$19683</definedName>
    <definedName name="__CDB1">[4]CDMP!$B$2:$N$20020</definedName>
    <definedName name="__CDB2">[4]CDMS!$A$2:$M$20027</definedName>
    <definedName name="__cdr2">[5]Cdr7!#REF!</definedName>
    <definedName name="__Cdr7">'[6]Cdrs 1-2'!$A$1:$S$46</definedName>
    <definedName name="__Cdr8">'[6]Cdrs 1-2'!$A$69:$S$114</definedName>
    <definedName name="__Dur1">[4]Dur!$A$2:$I$27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[7]PAG19!$B$3:$I$39</definedName>
    <definedName name="__RM2">[7]PAG19!$J$3:$P$39</definedName>
    <definedName name="_1" hidden="1">#REF!</definedName>
    <definedName name="_1_">#REF!</definedName>
    <definedName name="_1__123Graph_ACHART_1" hidden="1">[11]Hoja3!$J$368:$J$408</definedName>
    <definedName name="_1__123Graph_AGráfico_1A" hidden="1">[14]HIERRO!$B$47:$D$47</definedName>
    <definedName name="_10_abc" hidden="1">[15]HIERRO!#REF!</definedName>
    <definedName name="_16_0">#REF!</definedName>
    <definedName name="_2_">#REF!</definedName>
    <definedName name="_2__123Graph_ACHART_1" hidden="1">[11]Hoja3!$J$368:$J$408</definedName>
    <definedName name="_2__123Graph_BCHART_1" hidden="1">[15]EST_PB!$B$18:$D$18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[11]Hoja3!$J$368:$J$408</definedName>
    <definedName name="_3__123Graph_BGráfico_1A" hidden="1">[14]HIERRO!$B$49:$D$49</definedName>
    <definedName name="_3__123Graph_XCHART_1" hidden="1">[11]Hoja3!$A$368:$A$408</definedName>
    <definedName name="_3_0">#REF!</definedName>
    <definedName name="_30_0">#REF!</definedName>
    <definedName name="_31_0">#REF!</definedName>
    <definedName name="_32_0">#REF!</definedName>
    <definedName name="_4__123Graph_CCHART_1" hidden="1">[15]EST_PB!$B$19:$D$19</definedName>
    <definedName name="_4__123Graph_XCHART_1" hidden="1">[11]Hoja3!$A$368:$A$408</definedName>
    <definedName name="_4_0">#REF!</definedName>
    <definedName name="_5__123Graph_CGráfico_1A" hidden="1">[14]HIERRO!$B$51:$D$51</definedName>
    <definedName name="_5_0">#REF!</definedName>
    <definedName name="_6__123Graph_DGráfico_1A" hidden="1">[14]HIERRO!$B$53:$D$53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[14]HIERRO!$B$53:$D$53</definedName>
    <definedName name="_7_0">#REF!</definedName>
    <definedName name="_8__123Graph_ACHART_1" hidden="1">[11]Hoja3!$J$368:$J$408</definedName>
    <definedName name="_8__123Graph_FGráfico_1A" hidden="1">[15]HIERRO!#REF!</definedName>
    <definedName name="_9__123Graph_XCHART_1" hidden="1">[11]Hoja3!$A$368:$A$408</definedName>
    <definedName name="_9__123Graph_XGráfico_1A" hidden="1">[15]HIERRO!#REF!</definedName>
    <definedName name="_A2">'[13]R. Natural'!#REF!</definedName>
    <definedName name="_bol52">[3]PAG_35!#REF!</definedName>
    <definedName name="_BTP1">[4]BTPMP!$A$2:$M$19922</definedName>
    <definedName name="_BTP2">[4]BTPMS!$A$2:$N$19683</definedName>
    <definedName name="_CDB1">[4]CDMP!$B$2:$N$20020</definedName>
    <definedName name="_CDB2">[4]CDMS!$A$2:$M$20027</definedName>
    <definedName name="_cdr2">[5]Cdr7!#REF!</definedName>
    <definedName name="_Cdr7">'[6]Cdrs 1-2'!$A$1:$S$46</definedName>
    <definedName name="_Cdr8">'[6]Cdrs 1-2'!$A$69:$S$114</definedName>
    <definedName name="_Dur1">[4]Dur!$A$2:$I$27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[16]plomo!$J$7:$J$17</definedName>
    <definedName name="_key3" hidden="1">#REF!</definedName>
    <definedName name="_M">#N/A</definedName>
    <definedName name="_MatInverse_In" hidden="1">[17]Asfalto!$T$7:$U$8</definedName>
    <definedName name="_MatInverse_Out" hidden="1">[17]Asfalto!$T$10:$T$10</definedName>
    <definedName name="_MatMult_A" hidden="1">[17]Asfalto!$T$10:$U$11</definedName>
    <definedName name="_MatMult_AxB" hidden="1">[17]Asfalto!$V$7:$V$7</definedName>
    <definedName name="_MatMult_B" hidden="1">[17]Asfalto!$W$7:$W$8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[7]PAG19!$B$3:$I$39</definedName>
    <definedName name="_RM2">[7]PAG19!$J$3:$P$39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a" hidden="1">[12]balance!#REF!</definedName>
    <definedName name="adicional">#REF!</definedName>
    <definedName name="ALIMENTOS">#REF!</definedName>
    <definedName name="anexo">[18]PAG_35!#REF!</definedName>
    <definedName name="anexo_especial">[19]PAG_37!#REF!</definedName>
    <definedName name="anexos">[20]PAG_35!#REF!</definedName>
    <definedName name="_xlnm.Print_Area" localSheetId="0">'23'!$A$1:$J$17</definedName>
    <definedName name="area1">#REF!</definedName>
    <definedName name="area2">#REF!</definedName>
    <definedName name="area3">#REF!</definedName>
    <definedName name="area4">#REF!</definedName>
    <definedName name="AreaDeFechasC1">[21]c1!$D$2:$N$2</definedName>
    <definedName name="AreaDeFechasC3">[21]c3!$D$2:$N$2</definedName>
    <definedName name="AreaDeFechasC5">[21]c5!$D$2:$N$2</definedName>
    <definedName name="AreaDeFechasC6">[21]c6!$D$2:$N$2</definedName>
    <definedName name="AreaDeFechasC8">#REF!</definedName>
    <definedName name="AreaDeFechasDeCuadro1">[21]AhoF!$F$4:$P$4</definedName>
    <definedName name="AreaDeFechasDeCuadro3">[21]Bon!$E$6:$O$6</definedName>
    <definedName name="AreaDeFechasDeCuadro5">[21]BVL!$E$5:$N$5</definedName>
    <definedName name="AreaDeFechasDeCuadro6">#REF!</definedName>
    <definedName name="AreaDeFechasDeCuadro8">'[21]Anex-SFN'!$J$7:$R$7</definedName>
    <definedName name="as">[3]PAG_35!#REF!</definedName>
    <definedName name="asad">#REF!</definedName>
    <definedName name="asdd">#REF!,#REF!</definedName>
    <definedName name="asde" hidden="1">#REF!</definedName>
    <definedName name="axdas">#REF!</definedName>
    <definedName name="AYACUCHO">[22]X_DEPA!#REF!</definedName>
    <definedName name="B">'[23]R. Natural'!#REF!</definedName>
    <definedName name="base0">[24]Sem!#REF!</definedName>
    <definedName name="_xlnm.Database">[25]OPERACIONES!#REF!</definedName>
    <definedName name="baseFP">[24]BASFinP!$DW$1</definedName>
    <definedName name="baseProm">[24]BASPromP!#REF!</definedName>
    <definedName name="BLPH1" hidden="1">#REF!</definedName>
    <definedName name="bol03_98">[3]PAG_35!#REF!</definedName>
    <definedName name="borrar">'[2]R. Natural'!#REF!</definedName>
    <definedName name="bos">#REF!</definedName>
    <definedName name="CABEZA1">[26]IECM4303!$A$4</definedName>
    <definedName name="calidad">'[27]Eval Param'!$C$2</definedName>
    <definedName name="capitulo" hidden="1">#REF!</definedName>
    <definedName name="cara">[24]Grafico!$A$3</definedName>
    <definedName name="CARLOS_INFANTAS">#REF!</definedName>
    <definedName name="cartera" hidden="1">255</definedName>
    <definedName name="caudal">[28]PAG_33!#REF!</definedName>
    <definedName name="caudal1">#REF!</definedName>
    <definedName name="cdr">[29]cd1!$A$1:$Q$68</definedName>
    <definedName name="CODIGO">#N/A</definedName>
    <definedName name="copia" hidden="1">[12]balance!#REF!</definedName>
    <definedName name="copia7" hidden="1">[12]balance!#REF!</definedName>
    <definedName name="Criteria">#REF!</definedName>
    <definedName name="_xlnm.Criteria">#REF!</definedName>
    <definedName name="CSP">#REF!</definedName>
    <definedName name="cua">[20]PAG_35!#REF!</definedName>
    <definedName name="cuadro">[30]PAG_37!#REF!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[5]Cdr7!#REF!</definedName>
    <definedName name="Cuadro_N__10">[5]Cdr7!#REF!</definedName>
    <definedName name="Cuadro_N__11">#REF!</definedName>
    <definedName name="Cuadro_N__12">[5]Cdr7!#REF!</definedName>
    <definedName name="Cuadro_N__13">[5]Cdr7!#REF!</definedName>
    <definedName name="Cuadro_N__14">#REF!</definedName>
    <definedName name="Cuadro_N__19">#REF!</definedName>
    <definedName name="Cuadro_N__2">#REF!</definedName>
    <definedName name="Cuadro_N__20">[5]Cdr7!#REF!</definedName>
    <definedName name="Cuadro_N__21">[5]Cdr7!#REF!</definedName>
    <definedName name="Cuadro_N__22">[5]Cdr7!#REF!</definedName>
    <definedName name="Cuadro_N__23">[5]Cdr7!#REF!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[5]Cdr7!#REF!</definedName>
    <definedName name="Cuadro_N__9">[5]Cdr7!#REF!</definedName>
    <definedName name="Cuadro_N_1">#REF!</definedName>
    <definedName name="cuadro1">#REF!</definedName>
    <definedName name="cuadro2">#REF!</definedName>
    <definedName name="cuadros">'[6]Cdrs 1-2'!$A$69:$S$114</definedName>
    <definedName name="d">[5]Cdr7!#REF!</definedName>
    <definedName name="daklsñjfkjasñ">[20]PAG_35!#REF!</definedName>
    <definedName name="DAT">[31]DATOS!$A$1:$B$1393</definedName>
    <definedName name="DATA_V9">#REF!</definedName>
    <definedName name="datos">[32]DATOS!$A$1:$B$1393</definedName>
    <definedName name="Datos_para_ApéndiceC1">[21]c1!$B$1:$N$164</definedName>
    <definedName name="DATOS1">[33]DATOS!$A$1:$B$1393</definedName>
    <definedName name="DatosBase">[34]DatosBase!$A$1:$IV$20</definedName>
    <definedName name="deer">#REF!</definedName>
    <definedName name="dfasñljskña">[20]PAG_35!#REF!</definedName>
    <definedName name="dfsfd">#REF!</definedName>
    <definedName name="DíasHábiles">[4]Util!$A$2:$B$134</definedName>
    <definedName name="DISPOSICION_FINAL">'[35]FEB 02'!$B$2:$R$18</definedName>
    <definedName name="dklñfjadskfjañdf">[36]PAG_33!#REF!</definedName>
    <definedName name="dos">[20]PAG_35!#REF!</definedName>
    <definedName name="DurA">[4]Dur!$A$30:$I$55</definedName>
    <definedName name="EMBI">[37]CotizInternac!$A$1:$H$134</definedName>
    <definedName name="Ends">[37]CotizInternac!$A$154:$H$169</definedName>
    <definedName name="ERDF">'[35]FEB 02'!$B$39:$R$63</definedName>
    <definedName name="fadsfkañlj">#REF!,#REF!</definedName>
    <definedName name="fajkdlñfjafklñdfjak">[38]PAG_34!#REF!</definedName>
    <definedName name="FechasDeCuadroAnexo">[21]Fechas!$B$75:$B$86</definedName>
    <definedName name="FechasDeCuadroDeAFP">[21]Fechas!$B$51:$B$73</definedName>
    <definedName name="FechasDeCuadroDeAhorro">[21]Fechas!$B$3:$B$25</definedName>
    <definedName name="FechasDeCuadroDeBonos">[21]Fechas!$B$27:$B$49</definedName>
    <definedName name="FechasPanelDeCuadroAnexo">[21]Fechas!$A$74:$F$86</definedName>
    <definedName name="FechasPanelDeCuadroDeAFP">[21]Fechas!$A$50:$F$73</definedName>
    <definedName name="FechasPanelDeCuadroDeAhorro">[21]Fechas!$A$2:$F$25</definedName>
    <definedName name="FechasPanelDeCuadroDeBolsa">[21]Fechas!$A$26:$F$49</definedName>
    <definedName name="FechasPanelDeCuadroDeBonos">[21]Fechas!$A$26:$F$49</definedName>
    <definedName name="FechasPanelDeCuadroExtra">[21]Fechas!$A$87:$F$89</definedName>
    <definedName name="FechasPanelDeTodosLosCuadros">[21]Fechas!$A$50:$F$79</definedName>
    <definedName name="FemaleDa">#REF!</definedName>
    <definedName name="fgsg">[20]PAG_35!#REF!</definedName>
    <definedName name="FIN">#N/A</definedName>
    <definedName name="FLUJO">'[39]FLUJO-TURISTICO'!#REF!</definedName>
    <definedName name="FRE">#REF!</definedName>
    <definedName name="fsdafasfsadfasd" hidden="1">#REF!</definedName>
    <definedName name="fsdf" hidden="1">#REF!</definedName>
    <definedName name="FUENTE">#N/A</definedName>
    <definedName name="GAS">#REF!</definedName>
    <definedName name="gdgdg" hidden="1">#REF!</definedName>
    <definedName name="German_Ramos">#REF!</definedName>
    <definedName name="gfsg">[28]PAG_33!#REF!</definedName>
    <definedName name="graf" hidden="1">#REF!</definedName>
    <definedName name="Graf_Options">[4]Curva!#REF!</definedName>
    <definedName name="Grafico22n" hidden="1">#REF!</definedName>
    <definedName name="Graficos">'[40]Diario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[41]PAG_33!#REF!</definedName>
    <definedName name="HO">#REF!</definedName>
    <definedName name="HO_2">[42]PAG14!#REF!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[3]PAG_35!#REF!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[42]PAG14!#REF!</definedName>
    <definedName name="Ind_EE">[43]Ind_EE!$B$1</definedName>
    <definedName name="INDICE">#N/A</definedName>
    <definedName name="INDICEALFABETICO">#REF!</definedName>
    <definedName name="Ing._Sara_Sarmiento">#REF!</definedName>
    <definedName name="inicio">[24]Grafico!$A$3</definedName>
    <definedName name="inicio1">[24]Grafico!$A$60</definedName>
    <definedName name="Input_File">#REF!</definedName>
    <definedName name="Inputs_C1">[21]c1!$A$1:$O$164</definedName>
    <definedName name="Inputs_C1F">[21]c1!$A$4:$O$164</definedName>
    <definedName name="Inputs_C3">[21]c3!$B$1:$O$55</definedName>
    <definedName name="Inputs_C3F">[21]c3!$B$4:$O$55</definedName>
    <definedName name="Inputs_C5">[21]c5!$A$1:$N$31</definedName>
    <definedName name="Inputs_C5F">[21]c5!$A$3:$N$31</definedName>
    <definedName name="Inputs_C6">[21]c6!$B$1:$O$33</definedName>
    <definedName name="Inputs_C6F">[21]c6!$B$4:$O$33</definedName>
    <definedName name="Inputs_C8">#REF!</definedName>
    <definedName name="Inputs_C8F">#REF!</definedName>
    <definedName name="interfaz">#REF!</definedName>
    <definedName name="INTERVALS">[4]Pre!$Q$3:$S$30</definedName>
    <definedName name="INTERVALS_OLD">[4]Pre!$Q$35:$S$62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[44]Precios!$A$337:$U$339</definedName>
    <definedName name="IPCs_2002_3a">[44]Precios!$A$373:$U$383</definedName>
    <definedName name="IPE_03_04">[44]IPE!$A$280:$M$353</definedName>
    <definedName name="j" hidden="1">#REF!</definedName>
    <definedName name="J_Torres">#REF!</definedName>
    <definedName name="jenny">'[6]Cdrs 1-2'!$A$69:$S$114</definedName>
    <definedName name="JET">#N/A</definedName>
    <definedName name="jhgfjh">#REF!,#REF!,#REF!</definedName>
    <definedName name="jhjbj">#REF!</definedName>
    <definedName name="Joel_Ortiz_Ramirez">#REF!</definedName>
    <definedName name="jojolete" hidden="1">[12]balance!#REF!</definedName>
    <definedName name="Justiniano_Borda">#REF!</definedName>
    <definedName name="kghiog">#REF!,#REF!</definedName>
    <definedName name="leña">#REF!</definedName>
    <definedName name="Libor">[45]Resumen!$K$3:$R$26</definedName>
    <definedName name="LIMA_I">[22]X_DEPA!#REF!</definedName>
    <definedName name="LIMA_II">[22]X_DEPA!#REF!</definedName>
    <definedName name="LTP">[4]LTP!$A$2:$L$1000</definedName>
    <definedName name="MACRO">#N/A</definedName>
    <definedName name="MaleData">#REF!</definedName>
    <definedName name="Marco_Guevara_Lavado">#REF!</definedName>
    <definedName name="Maximum">#REF!</definedName>
    <definedName name="Maximum_used">#REF!</definedName>
    <definedName name="MENU">[46]Menu!$A$3:$K$12</definedName>
    <definedName name="MES">#REF!</definedName>
    <definedName name="Meses">[4]Pre!$A$68:$C$79</definedName>
    <definedName name="Meses1">'[46]Curva (2)'!$A$45:$B$56</definedName>
    <definedName name="mio">[47]OPERACIONES!#REF!</definedName>
    <definedName name="miuo">#REF!</definedName>
    <definedName name="N2O_1">#REF!</definedName>
    <definedName name="NOM">#REF!</definedName>
    <definedName name="NombresDeSeriesC1">[21]c1!$O$9:$O$164</definedName>
    <definedName name="NombresDeSeriesC3">[21]c3!$O$10:$O$41</definedName>
    <definedName name="NombresDeSeriesC5">[21]c5!J1048562:J22</definedName>
    <definedName name="NombresDeSeriesC6">[21]c6!$O$10:$O$31</definedName>
    <definedName name="NOTA">#N/A</definedName>
    <definedName name="NUEVA">[46]CD!$M$11</definedName>
    <definedName name="nuevo_Blg">'[35]9 ene'!$A$2:$S$29</definedName>
    <definedName name="NUMERO">#N/A</definedName>
    <definedName name="NumeroDeFechasDeCuadroDeAFP">[21]Fechas!$A$51:$A$73</definedName>
    <definedName name="NumeroDeFechasDeCuadroDeAhorro">[21]Fechas!$A$3:$A$25</definedName>
    <definedName name="NumeroDeFechasDeCuadroDeAnexo">[21]Fechas!$A$75:$A$86</definedName>
    <definedName name="NumeroDeFechasDeCuadroDeBonos">[21]Fechas!$A$27:$A$49</definedName>
    <definedName name="NV">#REF!</definedName>
    <definedName name="NV_2">[42]PAG14!#REF!</definedName>
    <definedName name="ñññ">#REF!</definedName>
    <definedName name="OCT">#REF!</definedName>
    <definedName name="Ordenrent">'[48]Sol traspaso'!#REF!</definedName>
    <definedName name="p">#REF!</definedName>
    <definedName name="pa">#REF!</definedName>
    <definedName name="PanelDeOpciones">[21]Menu!$B$6:$J$15</definedName>
    <definedName name="PanelDeOpcionesParaMenú">[21]Menu!$B$22:$J$26</definedName>
    <definedName name="PanelDeOpcionesSinTítulos">[21]Menu!$B$7:$J$15</definedName>
    <definedName name="PBI">[45]Resumen!$A$3:$I$27</definedName>
    <definedName name="PEDRO_MENDOZA">#REF!</definedName>
    <definedName name="pegado" hidden="1">#REF!</definedName>
    <definedName name="pgraficos" hidden="1">[11]Hoja3!$A$368:$A$408</definedName>
    <definedName name="PIURA_I">[22]X_DEPA!#REF!</definedName>
    <definedName name="PLANTILLA">#REF!</definedName>
    <definedName name="POBLA">[49]IECE4001!$G$3:$G$30</definedName>
    <definedName name="pobr1">#REF!</definedName>
    <definedName name="porcentajes">#REF!</definedName>
    <definedName name="PR">#REF!</definedName>
    <definedName name="PR_2">[42]PAG14!#REF!</definedName>
    <definedName name="preci">[50]PAG_33!#REF!</definedName>
    <definedName name="precipitacion">[30]PAG_37!#REF!</definedName>
    <definedName name="PreCuadro">[4]Pre!$A$2:$J$32</definedName>
    <definedName name="PreCuadroA">[4]Pre!$A$34:$J$64</definedName>
    <definedName name="PREPARA">#N/A</definedName>
    <definedName name="presenta">[1]Data!#REF!</definedName>
    <definedName name="Print_Area_MI">'[51]Uso mayor2'!#REF!</definedName>
    <definedName name="Proms">[37]CotizInternac!$A$137:$H$152</definedName>
    <definedName name="Pyramid_Filename">#REF!</definedName>
    <definedName name="Pyramid_Title">#REF!</definedName>
    <definedName name="PZs">#REF!</definedName>
    <definedName name="Rango_Maestro">[21]Inputs!$C$2:$M$48</definedName>
    <definedName name="rango0">[24]Banda!$B$626:$Q$648</definedName>
    <definedName name="rango1">[24]Banda!$D$631:$F$639</definedName>
    <definedName name="REAL">#REF!</definedName>
    <definedName name="RECOLECCION_PRIMARIA">'[35]FEB 02'!$B$20:$R$37</definedName>
    <definedName name="RedsBTPLTP">[4]SOB!$B$8:$B$33</definedName>
    <definedName name="RedsCDBCRP">[4]CDMP!$H$3:$H$1801</definedName>
    <definedName name="rentames">'[48]Sol traspaso'!#REF!</definedName>
    <definedName name="ResEMBIe">[4]EXT!$S$312:$AA$327</definedName>
    <definedName name="ResEMBIf">[4]EXT!$S$330:$AA$345</definedName>
    <definedName name="ResEMBIp">[4]EXT!$S$293:$AA$309</definedName>
    <definedName name="rfd">[20]PAG_35!#REF!</definedName>
    <definedName name="Ricardo_Claussen_Valderrama">#REF!</definedName>
    <definedName name="RO">#REF!</definedName>
    <definedName name="RO_2">[42]PAG14!#REF!</definedName>
    <definedName name="rr">#REF!</definedName>
    <definedName name="S">#REF!</definedName>
    <definedName name="S_Basilio">#REF!</definedName>
    <definedName name="S_Ind">'[27]S-Ind'!$D$4</definedName>
    <definedName name="S_Planta">'[27]S-Planta'!$E$5</definedName>
    <definedName name="S17b">[1]Data!#REF!</definedName>
    <definedName name="sad">[20]PAG_35!#REF!</definedName>
    <definedName name="sadadad" hidden="1">[12]balance!#REF!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[52]PAG42!#REF!</definedName>
    <definedName name="Tab_Títulos">[21]Titles!$A$5:$E$19</definedName>
    <definedName name="tabla">#REF!</definedName>
    <definedName name="Tabla_de_Meses">[21]Inputs!$E$52:$H$63</definedName>
    <definedName name="TablaMeses">[53]Meses!$A$1:$C$14</definedName>
    <definedName name="TC">[45]Resumen!$AH$3:$AN$18</definedName>
    <definedName name="TC_2002_3">[44]Monedas!$A$268:$U$291</definedName>
    <definedName name="TC_2002_3a">[44]Monedas!$A$356:$U$379</definedName>
    <definedName name="TCR">[45]Resumen!$U$3:$AF$18</definedName>
    <definedName name="Test">#REF!</definedName>
    <definedName name="TITL">#REF!</definedName>
    <definedName name="treint">[47]OPERACIONES!#REF!</definedName>
    <definedName name="TUTOR">#REF!</definedName>
    <definedName name="UN">#REF!</definedName>
    <definedName name="UN_2">[42]PAG14!#REF!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WALTER_DE_LA_CRUZ">#REF!</definedName>
    <definedName name="wwwww">#REF!</definedName>
    <definedName name="x">#REF!</definedName>
    <definedName name="xCol">[54]Dat!$E$1</definedName>
    <definedName name="xCurrent">[54]Dat!$C$1</definedName>
    <definedName name="xRuta">[21]Menu!$C$17:$C$17</definedName>
    <definedName name="xRuta2">[21]Menu!$C$19</definedName>
    <definedName name="xx">[37]CotizInternac!$A$1:$H$134</definedName>
    <definedName name="xxAMano">[21]c1!$N$164</definedName>
    <definedName name="xxDate">#REF!</definedName>
    <definedName name="xxDEF">[21]Titles!$A$27</definedName>
    <definedName name="xxDesF">#REF!</definedName>
    <definedName name="xxEditarCifrasEnCuadros">[21]Inputs!$D$45</definedName>
    <definedName name="xxEscalaMínima">[55]SERIES!$V$1</definedName>
    <definedName name="xxFechaFin">[56]Tabla!$AP$3</definedName>
    <definedName name="xxFechaInicio">[56]Tabla!$AP$2</definedName>
    <definedName name="xxFinalFechasC1">[21]c1!$N$3</definedName>
    <definedName name="xxFinalFechasC3">[21]c3!$N$3</definedName>
    <definedName name="xxFinalFechasC5">[21]c5!$N$3</definedName>
    <definedName name="xxFinalFechasC6">[21]c6!$N$3</definedName>
    <definedName name="xxFinalFechasC8">#REF!</definedName>
    <definedName name="xxFinalSeriesC1">[21]c1!$B$164</definedName>
    <definedName name="xxFinalSeriesC3">[21]c3!$B$54</definedName>
    <definedName name="xxFinalSeriesC5">[21]c5!$B$31</definedName>
    <definedName name="xxFinalSeriesC6">[21]c6!$B$32</definedName>
    <definedName name="xxFinalSeriesC8">#REF!</definedName>
    <definedName name="xxIdiomaEspañol">[21]Titles!$A$22</definedName>
    <definedName name="xxIdiomaInglés">[21]Titles!$A$23</definedName>
    <definedName name="xxInicioFechasC1">[21]c1!$D$3</definedName>
    <definedName name="xxInicioFechasC3">[21]c3!$D$3</definedName>
    <definedName name="xxInicioFechasC5">[21]c5!$D$3</definedName>
    <definedName name="xxInicioFechasC6">[21]c6!$D$3</definedName>
    <definedName name="xxInicioFechasC8">#REF!</definedName>
    <definedName name="xxInicioSeriesC1">[21]c1!$B$10</definedName>
    <definedName name="xxInicioSeriesC3">[21]c3!$B$10</definedName>
    <definedName name="xxInicioSeriesC5">[21]c5!$B$10</definedName>
    <definedName name="xxInicioSeriesC6">[21]c6!$B$10</definedName>
    <definedName name="xxInicioSeriesC8">#REF!</definedName>
    <definedName name="xxInterpol">#REF!</definedName>
    <definedName name="xxLanguage">[21]Titles!$A$3</definedName>
    <definedName name="xxLapso">#REF!</definedName>
    <definedName name="xxLastDate">#REF!</definedName>
    <definedName name="xxMercado">#REF!</definedName>
    <definedName name="xxNumeroDeFechasC1">[21]c1!$N$1</definedName>
    <definedName name="xxNumeroDeFechasC3">[21]c3!$N$1</definedName>
    <definedName name="xxNumeroDeFechasC5">[21]c5!$N$1</definedName>
    <definedName name="xxNumeroDeFechasC6">[21]c6!$N$1</definedName>
    <definedName name="xxNumeroDeFechasC8">#REF!</definedName>
    <definedName name="xxOpcionesFAME">[21]Inputs!$A$2</definedName>
    <definedName name="xxPorcentaje">[55]SERIES!$U$1</definedName>
    <definedName name="xxPromD">[4]SerM!$V$1</definedName>
    <definedName name="xxReal">[21]Titles!$A$32</definedName>
    <definedName name="xxSecundary">#REF!</definedName>
    <definedName name="xxSelectBTP1">[4]BTPMS!$O$1</definedName>
    <definedName name="xxSelectCDB1">[4]CDMS!$N$1</definedName>
    <definedName name="xxSufijoEspañol">[21]Titles!$C$22</definedName>
    <definedName name="xxSufijoInglés">[21]Titles!$C$23</definedName>
    <definedName name="xxTC">[37]Empresas!$H$1</definedName>
    <definedName name="xxTolerance">#REF!</definedName>
    <definedName name="xxUltimaFechaCuadroDeAFP">[21]Menu!$K$12</definedName>
    <definedName name="xxUltimaFechaCuadroDeAhorro">[21]Menu!$K$7</definedName>
    <definedName name="xxUltimaFechaCuadroDeBolsa">[21]Menu!$K$9</definedName>
    <definedName name="xxUltimaFechaCuadroDeBonos">[21]Menu!$K$9</definedName>
    <definedName name="xxUltimaFechaCuadroDeTasas">[21]Menu!$K$11</definedName>
    <definedName name="xxUltimaFechaDeCuadroAnexo">[21]Menu!$K$14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[4]EXT!$A$1:$P$290</definedName>
    <definedName name="YieldsFIN">[4]SerX!$A$18:$Q$31</definedName>
    <definedName name="YieldsPRM">[4]SerX!$A$2:$Q$15</definedName>
    <definedName name="zssdd">#REF!</definedName>
    <definedName name="zzzz">[57]PAG_33!#REF!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J6" i="1"/>
  <c r="I6" i="1"/>
  <c r="F5" i="1"/>
  <c r="E5" i="1"/>
  <c r="D5" i="1"/>
  <c r="C5" i="1"/>
  <c r="B5" i="1"/>
  <c r="I5" i="1" l="1"/>
  <c r="J5" i="1"/>
</calcChain>
</file>

<file path=xl/sharedStrings.xml><?xml version="1.0" encoding="utf-8"?>
<sst xmlns="http://schemas.openxmlformats.org/spreadsheetml/2006/main" count="27" uniqueCount="17">
  <si>
    <t>2.23   ESPECIES DE FAUNA Y FLORA, 2014-2022</t>
  </si>
  <si>
    <t xml:space="preserve">        (Número)</t>
  </si>
  <si>
    <t>Categoría</t>
  </si>
  <si>
    <t>Total</t>
  </si>
  <si>
    <t>Anfibios</t>
  </si>
  <si>
    <t>Reptiles</t>
  </si>
  <si>
    <t>Aves</t>
  </si>
  <si>
    <t>Mamíferos</t>
  </si>
  <si>
    <t>Peces continentales</t>
  </si>
  <si>
    <t>Peces marinos</t>
  </si>
  <si>
    <t>…</t>
  </si>
  <si>
    <t>Crustáceos marinos</t>
  </si>
  <si>
    <t>Angiospermas y gimnospermas</t>
  </si>
  <si>
    <r>
      <rPr>
        <b/>
        <sz val="8"/>
        <rFont val="Arial Narrow"/>
        <family val="2"/>
      </rPr>
      <t xml:space="preserve">Nota: </t>
    </r>
    <r>
      <rPr>
        <sz val="8"/>
        <rFont val="Arial Narrow"/>
        <family val="2"/>
      </rPr>
      <t>Los registros de nuevas especies de flora descritas para Perú usan como fuente a International Plant Names Index (IPNI).</t>
    </r>
  </si>
  <si>
    <r>
      <t>Angiospermas:</t>
    </r>
    <r>
      <rPr>
        <sz val="8"/>
        <rFont val="Arial Narrow"/>
        <family val="2"/>
      </rPr>
      <t xml:space="preserve"> Son plantas con tejidos y órganos perfectamente diferenciados. Tienen flores que producen semillas encerradas y protegidas por la pared del ovario (carpelos) que, posteriormente, se convierte en fruto. Las angiospermas pueden ser plantas herbáceas, arbustivas o arbóreas; pueden variar mucho en lo que respecta a flores, apéndice y formas de vida. Por sus semillas se  clasifican en monocotiledóneas y dicotiledóneas.</t>
    </r>
  </si>
  <si>
    <r>
      <t xml:space="preserve">Gimnospermas: </t>
    </r>
    <r>
      <rPr>
        <sz val="8"/>
        <rFont val="Arial Narrow"/>
        <family val="2"/>
      </rPr>
      <t>Son plantas vasculares y productoras de semillas. Sus semillas no se forman en un ovario cerrado, sino que se encuentran desnudas.</t>
    </r>
  </si>
  <si>
    <t>Fuente: Ministerio del Ambiente (MINAM) - Dirección General de Diversidad Biológica.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</si>
</sst>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\ #.0000\ ###\ ###"/>
    <numFmt numFmtId="166" formatCode="\ #\ ###\ ###"/>
  </numFmts>
  <fonts count="8" x14ac:knownFonts="1"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0"/>
      <name val="Arial"/>
      <family val="2"/>
    </font>
    <font>
      <sz val="8"/>
      <color rgb="FFFF0000"/>
      <name val="Arial Narrow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rgb="FF3B4A1E"/>
      </top>
      <bottom style="thin">
        <color rgb="FF3B4A1E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theme="9" tint="-0.499984740745262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indent="1"/>
    </xf>
    <xf numFmtId="164" fontId="3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left" vertical="top" indent="2"/>
    </xf>
    <xf numFmtId="165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166" fontId="2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166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66" fontId="3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vertical="justify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1" applyFont="1" applyAlignment="1">
      <alignment horizontal="justify" vertical="justify" wrapText="1"/>
    </xf>
    <xf numFmtId="0" fontId="3" fillId="0" borderId="0" xfId="1" applyFont="1" applyAlignment="1">
      <alignment horizontal="justify" vertical="justify" wrapText="1"/>
    </xf>
  </cellXfs>
  <cellStyles count="3">
    <cellStyle name="Estilo 1 2" xfId="1" xr:uid="{49725C3E-5CB6-4A76-90E9-63DD9EAB2331}"/>
    <cellStyle name="Normal" xfId="0" builtinId="0"/>
    <cellStyle name="Normal 4" xfId="2" xr:uid="{7B1C4570-2EC2-46F1-A5AB-3D793C9C3A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royectos.inei.gob.pe/MIRI/CENSOS/Preliminar_Censo%202007/Libro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Anuario_Ambientales_2017\2%20AAAAAA%20AASUYANA-6.10.2017\1-7.9.17\1-aaPara%20Trasladar\3\MIRI\CENSOS\Preliminar_Censo%202007\Libro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ANUARIO_ESTAD_AMB2010\MIRI\CENSOS\Preliminar_Censo%202007\Libro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RI\CENSOS\Preliminar_Censo%202007\Libr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CN_BASE2007\OLIVETI\STD98\ANUARI~1\LASERJC5\P_INST9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ramos\AppData\Local\Temp\1-aaPara%20Trasladar\3\MIRI\CENSOS\Preliminar_Censo%202007\Libro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DOCUME~1\edavila\CONFIG~1\Temp\Piramide%20Pob%20%20Censal%20(2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proyectos\paginas\P-Oper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yana\Mis%20documentos\MISDOC\BASE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Mis%20documentos\rosa\RESUME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ROSA\plan%20Operat%2001\ind%20efic%202001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edavila\CONFIG~1\Temp\Piramide%20Pob%20%20Censal%20(2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grabar%20Cd\CUADROS\RECIBIDODE\INEI-2003-FORMATOS%20INREN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  <sheetName val="Cdrs 1-2"/>
      <sheetName val="cdr7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  <sheetName val="pag_35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  <sheetName val="PAG19"/>
      <sheetName val="pag_35"/>
      <sheetName val="c1"/>
      <sheetName val="c3"/>
      <sheetName val="c5"/>
      <sheetName val="c6"/>
      <sheetName val="AhoF"/>
      <sheetName val="Bon"/>
      <sheetName val="BVL"/>
      <sheetName val="Anex-SFN"/>
      <sheetName val="Fechas"/>
      <sheetName val="Menu"/>
      <sheetName val="Inputs"/>
      <sheetName val="Tit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  <sheetName val="curv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  <sheetName val="pag_37"/>
      <sheetName val="DatosBase"/>
    </sheetNames>
    <sheetDataSet>
      <sheetData sheetId="0"/>
      <sheetData sheetId="1">
        <row r="7">
          <cell r="J7">
            <v>634</v>
          </cell>
        </row>
      </sheetData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  <sheetName val="cdr7"/>
    </sheetNames>
    <sheetDataSet>
      <sheetData sheetId="0"/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EST. FINANC - 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  <sheetName val="g1"/>
      <sheetName val="C2 pro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  <sheetName val="data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O-1"/>
      <sheetName val="RES"/>
      <sheetName val="X_DEPA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bala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-Planta"/>
      <sheetName val="S-Ind"/>
      <sheetName val="Eval Param"/>
      <sheetName val="Ind_EE"/>
      <sheetName val="ejec param"/>
      <sheetName val="prog param"/>
      <sheetName val="base2"/>
      <sheetName val="bas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  <sheetName val="r. natural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  <sheetName val="data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Cdrs 1-2"/>
      <sheetName val="curva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 ene"/>
      <sheetName val="copias (2)"/>
      <sheetName val="copias"/>
      <sheetName val="FEB 02"/>
      <sheetName val="prog (2)"/>
      <sheetName val="ejecucion (2)"/>
      <sheetName val="PROG"/>
      <sheetName val="SOLIDOS"/>
      <sheetName val="ejecucion"/>
      <sheetName val="prog 02"/>
    </sheetNames>
    <sheetDataSet>
      <sheetData sheetId="0">
        <row r="2">
          <cell r="A2" t="str">
            <v>SEDAPAL</v>
          </cell>
          <cell r="S2" t="str">
            <v>F.M1</v>
          </cell>
        </row>
        <row r="3">
          <cell r="A3" t="str">
            <v>GERENCIA DE RECURSOS HUMANOS</v>
          </cell>
        </row>
        <row r="5">
          <cell r="A5" t="str">
            <v>PROGRAMACION DE METAS INDIVIDUALES</v>
          </cell>
        </row>
        <row r="6">
          <cell r="A6" t="str">
            <v>PERIODO 2002</v>
          </cell>
        </row>
        <row r="8">
          <cell r="A8" t="str">
            <v>NOMBRE :</v>
          </cell>
          <cell r="D8" t="str">
            <v>Segundo Martin Marrufo Figueroa</v>
          </cell>
          <cell r="E8" t="str">
            <v>FICHA N° :</v>
          </cell>
          <cell r="H8" t="str">
            <v>1-2540</v>
          </cell>
        </row>
        <row r="9">
          <cell r="A9" t="str">
            <v>PUESTO :</v>
          </cell>
          <cell r="D9" t="str">
            <v>BIOLOGO</v>
          </cell>
          <cell r="E9" t="str">
            <v>AREA :</v>
          </cell>
          <cell r="H9" t="str">
            <v>Grupo Disposición Final</v>
          </cell>
        </row>
        <row r="10">
          <cell r="A10" t="str">
            <v>NOMBRE DEL JEFE EVALUADOR :</v>
          </cell>
          <cell r="D10" t="str">
            <v>Ing. Victor Yupanqui Medrano</v>
          </cell>
          <cell r="E10" t="str">
            <v>PUESTO DEL EVALUADOR :</v>
          </cell>
          <cell r="H10" t="str">
            <v>Jefe de Equipo de Recolección y Disposición Final</v>
          </cell>
        </row>
        <row r="11">
          <cell r="A11" t="str">
            <v>NOMBRE DEL JEFE RATIFICADOR :</v>
          </cell>
          <cell r="D11" t="str">
            <v>Ing. Victor Díaz Nuñez</v>
          </cell>
          <cell r="E11" t="str">
            <v>PUESTO DEL JEFE RATIFICADOR :</v>
          </cell>
          <cell r="H11" t="str">
            <v>Gerente de Producción</v>
          </cell>
        </row>
        <row r="14">
          <cell r="A14" t="str">
            <v xml:space="preserve">OBJ. PART. (Cód.) </v>
          </cell>
          <cell r="B14" t="str">
            <v>ACTI.  EQ.  (Cód.)</v>
          </cell>
          <cell r="C14" t="str">
            <v>PESO</v>
          </cell>
          <cell r="D14" t="str">
            <v>DESCRIPCION DE ACTIVIDADES</v>
          </cell>
          <cell r="E14" t="str">
            <v>Unidad de Medida</v>
          </cell>
          <cell r="F14" t="str">
            <v>COMPROMISOS DE CUMPLIMIENTO DE METAS (En Porcentaje o Número)</v>
          </cell>
          <cell r="J14" t="str">
            <v>TIPO  DE CALCULO</v>
          </cell>
          <cell r="K14" t="str">
            <v>TIPO DE RESULTADO</v>
          </cell>
        </row>
        <row r="15">
          <cell r="F15" t="str">
            <v>ENE</v>
          </cell>
          <cell r="G15" t="str">
            <v>FEB</v>
          </cell>
          <cell r="H15" t="str">
            <v>MAR</v>
          </cell>
          <cell r="I15" t="str">
            <v>ABR</v>
          </cell>
        </row>
        <row r="16">
          <cell r="C16">
            <v>18</v>
          </cell>
          <cell r="D16" t="str">
            <v>Evaluación de sistemas de tratamiento</v>
          </cell>
          <cell r="E16" t="str">
            <v>N° Evaluaciones</v>
          </cell>
          <cell r="F16">
            <v>1</v>
          </cell>
          <cell r="G16">
            <v>1</v>
          </cell>
          <cell r="H16">
            <v>1</v>
          </cell>
          <cell r="I16">
            <v>1</v>
          </cell>
          <cell r="J16" t="str">
            <v>Directo</v>
          </cell>
          <cell r="K16" t="str">
            <v>Acumulado</v>
          </cell>
        </row>
        <row r="17">
          <cell r="C17">
            <v>12</v>
          </cell>
          <cell r="D17" t="str">
            <v>Incrementar el volumen de tratamiento de aguas servidas</v>
          </cell>
          <cell r="E17" t="str">
            <v>miles m3</v>
          </cell>
          <cell r="F17">
            <v>2750</v>
          </cell>
          <cell r="G17">
            <v>2450</v>
          </cell>
          <cell r="H17">
            <v>2750</v>
          </cell>
          <cell r="I17">
            <v>2650</v>
          </cell>
          <cell r="J17" t="str">
            <v>Directo</v>
          </cell>
          <cell r="K17" t="str">
            <v>Acumulado</v>
          </cell>
        </row>
        <row r="18">
          <cell r="C18">
            <v>13</v>
          </cell>
          <cell r="D18" t="str">
            <v>Asegurar la calidad de tratamiento (coliformes, DBO, SS)</v>
          </cell>
          <cell r="E18" t="str">
            <v>%</v>
          </cell>
          <cell r="F18">
            <v>80</v>
          </cell>
          <cell r="G18">
            <v>80</v>
          </cell>
          <cell r="H18">
            <v>80</v>
          </cell>
          <cell r="I18">
            <v>80</v>
          </cell>
          <cell r="J18" t="str">
            <v>Directo</v>
          </cell>
          <cell r="K18" t="str">
            <v>Promedio</v>
          </cell>
        </row>
        <row r="19">
          <cell r="C19">
            <v>15</v>
          </cell>
          <cell r="D19" t="str">
            <v>Ejecutar 130 análisis mensuales mensuales de PTARs</v>
          </cell>
          <cell r="E19" t="str">
            <v>N° análisis</v>
          </cell>
          <cell r="F19">
            <v>130</v>
          </cell>
          <cell r="G19">
            <v>130</v>
          </cell>
          <cell r="H19">
            <v>130</v>
          </cell>
          <cell r="I19">
            <v>130</v>
          </cell>
          <cell r="J19" t="str">
            <v>Directo</v>
          </cell>
          <cell r="K19" t="str">
            <v>Acumulado</v>
          </cell>
        </row>
        <row r="20">
          <cell r="C20">
            <v>16</v>
          </cell>
          <cell r="D20" t="str">
            <v>Realizar 01 trabajo de investigación</v>
          </cell>
          <cell r="E20" t="str">
            <v>%</v>
          </cell>
          <cell r="F20">
            <v>2</v>
          </cell>
          <cell r="G20">
            <v>2</v>
          </cell>
          <cell r="H20">
            <v>5</v>
          </cell>
          <cell r="I20">
            <v>10</v>
          </cell>
          <cell r="J20" t="str">
            <v>Directo</v>
          </cell>
          <cell r="K20" t="str">
            <v>Acumulado</v>
          </cell>
        </row>
        <row r="21">
          <cell r="C21">
            <v>8</v>
          </cell>
          <cell r="D21" t="str">
            <v>Gestionar y Supervisar el mantenimiento de equipos de laboratorio</v>
          </cell>
          <cell r="E21" t="str">
            <v>Unidad</v>
          </cell>
          <cell r="F21">
            <v>0</v>
          </cell>
          <cell r="G21">
            <v>0</v>
          </cell>
          <cell r="H21">
            <v>4</v>
          </cell>
          <cell r="I21">
            <v>3</v>
          </cell>
          <cell r="J21" t="str">
            <v>Directo</v>
          </cell>
          <cell r="K21" t="str">
            <v>Acumulado</v>
          </cell>
        </row>
        <row r="22">
          <cell r="C22">
            <v>8</v>
          </cell>
          <cell r="D22" t="str">
            <v>Rehalizar la gestión de las cuentas del Pto.Operativo asignadas al Laboratorio de Carapongo</v>
          </cell>
          <cell r="E22" t="str">
            <v>%</v>
          </cell>
          <cell r="F22">
            <v>0</v>
          </cell>
          <cell r="G22">
            <v>0</v>
          </cell>
          <cell r="H22">
            <v>90</v>
          </cell>
          <cell r="I22">
            <v>90</v>
          </cell>
          <cell r="J22" t="str">
            <v>Directo</v>
          </cell>
          <cell r="K22" t="str">
            <v>Promedio</v>
          </cell>
        </row>
        <row r="23">
          <cell r="C23">
            <v>10</v>
          </cell>
          <cell r="D23" t="str">
            <v>Participar en Proceso de Productividad con valor (8 Enfoques Estrategicos)</v>
          </cell>
          <cell r="E23" t="str">
            <v>%</v>
          </cell>
          <cell r="F23">
            <v>100</v>
          </cell>
          <cell r="G23">
            <v>100</v>
          </cell>
          <cell r="H23">
            <v>100</v>
          </cell>
          <cell r="I23">
            <v>100</v>
          </cell>
          <cell r="J23" t="str">
            <v>Directo</v>
          </cell>
          <cell r="K23" t="str">
            <v>Acumulado</v>
          </cell>
        </row>
        <row r="24">
          <cell r="C24">
            <v>100</v>
          </cell>
        </row>
        <row r="26">
          <cell r="C26" t="str">
            <v>FIRMA DEL TRABAJADOR</v>
          </cell>
          <cell r="F26" t="str">
            <v>FIRMA DEL EVALUADOR</v>
          </cell>
          <cell r="K26" t="str">
            <v>FIRMA DEL JEFE RATIFICADOR</v>
          </cell>
        </row>
        <row r="28">
          <cell r="C28" t="str">
            <v xml:space="preserve">FECHA : </v>
          </cell>
          <cell r="D28">
            <v>37368.639478240744</v>
          </cell>
          <cell r="F28" t="str">
            <v xml:space="preserve">FECHA : </v>
          </cell>
          <cell r="G28">
            <v>37368.639478240744</v>
          </cell>
          <cell r="K28" t="str">
            <v xml:space="preserve">FECHA : </v>
          </cell>
          <cell r="L28">
            <v>37368.639478240744</v>
          </cell>
        </row>
      </sheetData>
      <sheetData sheetId="1"/>
      <sheetData sheetId="2"/>
      <sheetData sheetId="3">
        <row r="2">
          <cell r="B2" t="str">
            <v>PROGRAMA DE INVERSIONES 2002 - GRUPO DISPOSICION FINAL</v>
          </cell>
        </row>
        <row r="5">
          <cell r="B5" t="str">
            <v>Centro Gestor</v>
          </cell>
          <cell r="C5" t="str">
            <v>Proyecto</v>
          </cell>
          <cell r="D5" t="str">
            <v>Estado</v>
          </cell>
          <cell r="E5" t="str">
            <v>Ene</v>
          </cell>
          <cell r="F5" t="str">
            <v>Feb</v>
          </cell>
          <cell r="G5" t="str">
            <v>Mar</v>
          </cell>
          <cell r="H5" t="str">
            <v>Abr</v>
          </cell>
          <cell r="I5" t="str">
            <v>May</v>
          </cell>
          <cell r="J5" t="str">
            <v>Jun</v>
          </cell>
          <cell r="K5" t="str">
            <v>Jul</v>
          </cell>
          <cell r="L5" t="str">
            <v>Ago</v>
          </cell>
          <cell r="M5" t="str">
            <v>Sep</v>
          </cell>
          <cell r="N5" t="str">
            <v>Oct</v>
          </cell>
          <cell r="O5" t="str">
            <v>Nov</v>
          </cell>
          <cell r="P5" t="str">
            <v>Dic</v>
          </cell>
          <cell r="Q5" t="str">
            <v>Total Anual</v>
          </cell>
          <cell r="R5" t="str">
            <v>% Avance</v>
          </cell>
        </row>
        <row r="6">
          <cell r="B6" t="str">
            <v>4170078198 LAG. NORTE Y SUR</v>
          </cell>
          <cell r="C6" t="str">
            <v>Etar La Chira - 2da Convocatoria</v>
          </cell>
          <cell r="D6" t="str">
            <v>Prog</v>
          </cell>
          <cell r="E6">
            <v>0</v>
          </cell>
          <cell r="F6">
            <v>0</v>
          </cell>
          <cell r="G6">
            <v>50000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50000</v>
          </cell>
          <cell r="R6">
            <v>0</v>
          </cell>
        </row>
        <row r="7">
          <cell r="D7" t="str">
            <v>Ejec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</row>
        <row r="8">
          <cell r="C8" t="str">
            <v>Implementacion de Ambientes de Ancon y Ventanilla</v>
          </cell>
          <cell r="D8" t="str">
            <v>Prog</v>
          </cell>
          <cell r="E8">
            <v>0</v>
          </cell>
          <cell r="F8">
            <v>0</v>
          </cell>
          <cell r="G8">
            <v>0</v>
          </cell>
          <cell r="H8">
            <v>600</v>
          </cell>
          <cell r="I8">
            <v>41425</v>
          </cell>
          <cell r="J8">
            <v>83130</v>
          </cell>
          <cell r="K8">
            <v>32990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158145</v>
          </cell>
          <cell r="R8">
            <v>0</v>
          </cell>
        </row>
        <row r="9">
          <cell r="D9" t="str">
            <v>Ejec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 t="str">
            <v>4170000502 HUASCAR</v>
          </cell>
          <cell r="C10" t="str">
            <v>Independizacion de la Linea de Impulsion de la Ptar Huascar</v>
          </cell>
          <cell r="D10" t="str">
            <v>Prog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141855</v>
          </cell>
          <cell r="Q10">
            <v>141855</v>
          </cell>
          <cell r="R10">
            <v>0</v>
          </cell>
        </row>
        <row r="11">
          <cell r="D11" t="str">
            <v>Ejec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</row>
        <row r="12">
          <cell r="B12" t="str">
            <v>TOTAL DISPOSICION FINAL</v>
          </cell>
          <cell r="D12" t="str">
            <v>Prog</v>
          </cell>
          <cell r="E12">
            <v>0</v>
          </cell>
          <cell r="F12">
            <v>0</v>
          </cell>
          <cell r="G12">
            <v>50000</v>
          </cell>
          <cell r="H12">
            <v>600</v>
          </cell>
          <cell r="I12">
            <v>41425</v>
          </cell>
          <cell r="J12">
            <v>83130</v>
          </cell>
          <cell r="K12">
            <v>32990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141855</v>
          </cell>
          <cell r="Q12">
            <v>350000</v>
          </cell>
          <cell r="R12">
            <v>0</v>
          </cell>
        </row>
        <row r="13">
          <cell r="D13" t="str">
            <v>Ejec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5">
          <cell r="C15" t="str">
            <v>Expediente Tecnico</v>
          </cell>
        </row>
        <row r="16">
          <cell r="C16" t="str">
            <v>Convocatoria</v>
          </cell>
        </row>
        <row r="17">
          <cell r="C17" t="str">
            <v>Ejecucion de Obra</v>
          </cell>
        </row>
        <row r="20">
          <cell r="B20" t="str">
            <v>PROGRAMA DE INVERSIONES 2002 - GRUPO RECOLECCION PRIMARIA</v>
          </cell>
        </row>
        <row r="23">
          <cell r="B23" t="str">
            <v>Centro Gestor</v>
          </cell>
          <cell r="C23" t="str">
            <v>Proyecto</v>
          </cell>
          <cell r="D23" t="str">
            <v>Estado</v>
          </cell>
          <cell r="E23" t="str">
            <v>Ene</v>
          </cell>
          <cell r="F23" t="str">
            <v>Feb</v>
          </cell>
          <cell r="G23" t="str">
            <v>Mar</v>
          </cell>
          <cell r="H23" t="str">
            <v>Abr</v>
          </cell>
          <cell r="I23" t="str">
            <v>May</v>
          </cell>
          <cell r="J23" t="str">
            <v>Jun</v>
          </cell>
          <cell r="K23" t="str">
            <v>Jul</v>
          </cell>
          <cell r="L23" t="str">
            <v>Ago</v>
          </cell>
          <cell r="M23" t="str">
            <v>Sep</v>
          </cell>
          <cell r="N23" t="str">
            <v>Oct</v>
          </cell>
          <cell r="O23" t="str">
            <v>Nov</v>
          </cell>
          <cell r="P23" t="str">
            <v>Dic</v>
          </cell>
          <cell r="Q23" t="str">
            <v>Total Anual</v>
          </cell>
          <cell r="R23" t="str">
            <v>% Avance</v>
          </cell>
        </row>
        <row r="24">
          <cell r="B24">
            <v>4170000602</v>
          </cell>
          <cell r="C24" t="str">
            <v>Carabayllo</v>
          </cell>
          <cell r="D24" t="str">
            <v>Prog</v>
          </cell>
          <cell r="E24">
            <v>0</v>
          </cell>
          <cell r="F24">
            <v>0</v>
          </cell>
          <cell r="G24">
            <v>3000</v>
          </cell>
          <cell r="H24">
            <v>3000</v>
          </cell>
          <cell r="I24">
            <v>4000</v>
          </cell>
          <cell r="J24">
            <v>0</v>
          </cell>
          <cell r="K24">
            <v>0</v>
          </cell>
          <cell r="L24">
            <v>300000</v>
          </cell>
          <cell r="M24">
            <v>400000</v>
          </cell>
          <cell r="N24">
            <v>500000</v>
          </cell>
          <cell r="O24">
            <v>300000</v>
          </cell>
          <cell r="P24">
            <v>0</v>
          </cell>
          <cell r="Q24">
            <v>1510000</v>
          </cell>
          <cell r="R24">
            <v>0</v>
          </cell>
        </row>
        <row r="25">
          <cell r="D25" t="str">
            <v>Ejec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B26">
            <v>4170000702</v>
          </cell>
          <cell r="C26" t="str">
            <v>I. La Catolica</v>
          </cell>
          <cell r="D26" t="str">
            <v>Prog</v>
          </cell>
          <cell r="E26">
            <v>0</v>
          </cell>
          <cell r="F26">
            <v>0</v>
          </cell>
          <cell r="G26">
            <v>0</v>
          </cell>
          <cell r="H26">
            <v>1500</v>
          </cell>
          <cell r="I26">
            <v>1500</v>
          </cell>
          <cell r="J26">
            <v>0</v>
          </cell>
          <cell r="K26">
            <v>150000</v>
          </cell>
          <cell r="L26">
            <v>180000</v>
          </cell>
          <cell r="M26">
            <v>180000</v>
          </cell>
          <cell r="N26">
            <v>180000</v>
          </cell>
          <cell r="O26">
            <v>110000</v>
          </cell>
          <cell r="Q26">
            <v>803000</v>
          </cell>
          <cell r="R26">
            <v>0</v>
          </cell>
        </row>
        <row r="27">
          <cell r="D27" t="str">
            <v>Ejec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B28">
            <v>4170000902</v>
          </cell>
          <cell r="C28" t="str">
            <v>Colector Vitarte</v>
          </cell>
          <cell r="D28" t="str">
            <v>Prog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2000</v>
          </cell>
          <cell r="K28">
            <v>2000</v>
          </cell>
          <cell r="L28">
            <v>0</v>
          </cell>
          <cell r="M28">
            <v>200000</v>
          </cell>
          <cell r="N28">
            <v>250000</v>
          </cell>
          <cell r="O28">
            <v>250000</v>
          </cell>
          <cell r="P28">
            <v>200000</v>
          </cell>
          <cell r="Q28">
            <v>904000</v>
          </cell>
          <cell r="R28">
            <v>0</v>
          </cell>
        </row>
        <row r="29">
          <cell r="D29" t="str">
            <v>Ejec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B30">
            <v>4170000802</v>
          </cell>
          <cell r="C30" t="str">
            <v>Jose Leal</v>
          </cell>
          <cell r="D30" t="str">
            <v>Prog</v>
          </cell>
          <cell r="E30">
            <v>0</v>
          </cell>
          <cell r="F30">
            <v>0</v>
          </cell>
          <cell r="G30">
            <v>0</v>
          </cell>
          <cell r="H30">
            <v>2500</v>
          </cell>
          <cell r="I30">
            <v>2500</v>
          </cell>
          <cell r="J30">
            <v>0</v>
          </cell>
          <cell r="K30">
            <v>130000</v>
          </cell>
          <cell r="L30">
            <v>160000</v>
          </cell>
          <cell r="M30">
            <v>160000</v>
          </cell>
          <cell r="N30">
            <v>160000</v>
          </cell>
          <cell r="O30">
            <v>140000</v>
          </cell>
          <cell r="P30">
            <v>0</v>
          </cell>
          <cell r="Q30">
            <v>755000</v>
          </cell>
          <cell r="R30">
            <v>0</v>
          </cell>
        </row>
        <row r="31">
          <cell r="D31" t="str">
            <v>Ejec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</row>
        <row r="32">
          <cell r="B32" t="str">
            <v>TOTAL RECOLECCION PRIMARIA</v>
          </cell>
          <cell r="D32" t="str">
            <v>Prog</v>
          </cell>
          <cell r="E32">
            <v>0</v>
          </cell>
          <cell r="F32">
            <v>0</v>
          </cell>
          <cell r="G32">
            <v>3000</v>
          </cell>
          <cell r="H32">
            <v>7000</v>
          </cell>
          <cell r="I32">
            <v>8000</v>
          </cell>
          <cell r="J32">
            <v>2000</v>
          </cell>
          <cell r="K32">
            <v>282000</v>
          </cell>
          <cell r="L32">
            <v>640000</v>
          </cell>
          <cell r="M32">
            <v>940000</v>
          </cell>
          <cell r="N32">
            <v>1090000</v>
          </cell>
          <cell r="O32">
            <v>800000</v>
          </cell>
          <cell r="P32">
            <v>200000</v>
          </cell>
          <cell r="Q32">
            <v>3972000</v>
          </cell>
          <cell r="R32">
            <v>0</v>
          </cell>
        </row>
        <row r="33">
          <cell r="D33" t="str">
            <v>Ejec</v>
          </cell>
          <cell r="E33">
            <v>0</v>
          </cell>
          <cell r="F33">
            <v>0</v>
          </cell>
          <cell r="G33">
            <v>3000</v>
          </cell>
          <cell r="H33">
            <v>3000</v>
          </cell>
          <cell r="I33">
            <v>4000</v>
          </cell>
          <cell r="J33">
            <v>0</v>
          </cell>
          <cell r="K33">
            <v>0</v>
          </cell>
          <cell r="L33">
            <v>300000</v>
          </cell>
          <cell r="M33">
            <v>400000</v>
          </cell>
          <cell r="N33">
            <v>500000</v>
          </cell>
          <cell r="O33">
            <v>300000</v>
          </cell>
          <cell r="P33">
            <v>0</v>
          </cell>
          <cell r="Q33">
            <v>0</v>
          </cell>
        </row>
        <row r="35">
          <cell r="C35" t="str">
            <v>Expediente Tecnico</v>
          </cell>
        </row>
        <row r="36">
          <cell r="C36" t="str">
            <v>Convocatoria</v>
          </cell>
        </row>
        <row r="37">
          <cell r="C37" t="str">
            <v>Ejecucion de Obra</v>
          </cell>
        </row>
        <row r="39">
          <cell r="B39" t="str">
            <v>PROGRAMA DE INVERSIONES 2002 - EQUIPO DE RECOLECCION Y DISPOSICION FINAL</v>
          </cell>
        </row>
        <row r="41">
          <cell r="B41" t="str">
            <v>Centro Gestor</v>
          </cell>
          <cell r="C41" t="str">
            <v>Proyecto</v>
          </cell>
          <cell r="D41" t="str">
            <v>Estado</v>
          </cell>
          <cell r="E41" t="str">
            <v>Ene</v>
          </cell>
          <cell r="F41" t="str">
            <v>Feb</v>
          </cell>
          <cell r="G41" t="str">
            <v>Mar</v>
          </cell>
          <cell r="H41" t="str">
            <v>Abr</v>
          </cell>
          <cell r="I41" t="str">
            <v>May</v>
          </cell>
          <cell r="J41" t="str">
            <v>Jun</v>
          </cell>
          <cell r="K41" t="str">
            <v>Jul</v>
          </cell>
          <cell r="L41" t="str">
            <v>Ago</v>
          </cell>
          <cell r="M41" t="str">
            <v>Sep</v>
          </cell>
          <cell r="N41" t="str">
            <v>Oct</v>
          </cell>
          <cell r="O41" t="str">
            <v>Nov</v>
          </cell>
          <cell r="P41" t="str">
            <v>Dic</v>
          </cell>
          <cell r="Q41" t="str">
            <v>Total Anual</v>
          </cell>
          <cell r="R41" t="str">
            <v>% Avance</v>
          </cell>
        </row>
        <row r="42">
          <cell r="B42" t="str">
            <v>4170078198 LAG. NORTE Y SUR</v>
          </cell>
          <cell r="C42" t="str">
            <v>Etar La Chira - 2da Convocatoria</v>
          </cell>
          <cell r="D42" t="str">
            <v>Prog</v>
          </cell>
          <cell r="E42">
            <v>0</v>
          </cell>
          <cell r="F42">
            <v>0</v>
          </cell>
          <cell r="G42">
            <v>50000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50000</v>
          </cell>
          <cell r="R42">
            <v>0</v>
          </cell>
        </row>
        <row r="43">
          <cell r="D43" t="str">
            <v>Ejec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C44" t="str">
            <v>Implementacion de Ambientes de Ancon y Ventanilla</v>
          </cell>
          <cell r="D44" t="str">
            <v>Prog</v>
          </cell>
          <cell r="E44">
            <v>0</v>
          </cell>
          <cell r="F44">
            <v>0</v>
          </cell>
          <cell r="G44">
            <v>0</v>
          </cell>
          <cell r="H44">
            <v>600</v>
          </cell>
          <cell r="I44">
            <v>41425</v>
          </cell>
          <cell r="J44">
            <v>83130</v>
          </cell>
          <cell r="K44">
            <v>32990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158145</v>
          </cell>
          <cell r="R44">
            <v>0</v>
          </cell>
        </row>
        <row r="45">
          <cell r="D45" t="str">
            <v>Ejec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B46" t="str">
            <v>4170000502 HUASCAR</v>
          </cell>
          <cell r="C46" t="str">
            <v>Independizacion de la Linea de Impulsion de la Ptar Huascar</v>
          </cell>
          <cell r="D46" t="str">
            <v>Prog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141855</v>
          </cell>
          <cell r="Q46">
            <v>141855</v>
          </cell>
          <cell r="R46">
            <v>0</v>
          </cell>
        </row>
        <row r="47">
          <cell r="D47" t="str">
            <v>Ejec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B48">
            <v>4170000602</v>
          </cell>
          <cell r="C48" t="str">
            <v>Carabayllo</v>
          </cell>
          <cell r="D48" t="str">
            <v>Prog</v>
          </cell>
          <cell r="E48">
            <v>0</v>
          </cell>
          <cell r="F48">
            <v>0</v>
          </cell>
          <cell r="G48">
            <v>3000</v>
          </cell>
          <cell r="H48">
            <v>3000</v>
          </cell>
          <cell r="I48">
            <v>4000</v>
          </cell>
          <cell r="J48">
            <v>0</v>
          </cell>
          <cell r="K48">
            <v>0</v>
          </cell>
          <cell r="L48">
            <v>300000</v>
          </cell>
          <cell r="M48">
            <v>400000</v>
          </cell>
          <cell r="N48">
            <v>500000</v>
          </cell>
          <cell r="O48">
            <v>300000</v>
          </cell>
          <cell r="P48">
            <v>0</v>
          </cell>
          <cell r="Q48">
            <v>1510000</v>
          </cell>
          <cell r="R48">
            <v>0</v>
          </cell>
        </row>
        <row r="49">
          <cell r="D49" t="str">
            <v>Ejec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</row>
        <row r="50">
          <cell r="B50">
            <v>4170000702</v>
          </cell>
          <cell r="C50" t="str">
            <v>I. La Catolica</v>
          </cell>
          <cell r="D50" t="str">
            <v>Prog</v>
          </cell>
          <cell r="E50">
            <v>0</v>
          </cell>
          <cell r="F50">
            <v>0</v>
          </cell>
          <cell r="G50">
            <v>0</v>
          </cell>
          <cell r="H50">
            <v>1500</v>
          </cell>
          <cell r="I50">
            <v>1500</v>
          </cell>
          <cell r="J50">
            <v>0</v>
          </cell>
          <cell r="K50">
            <v>150000</v>
          </cell>
          <cell r="L50">
            <v>180000</v>
          </cell>
          <cell r="M50">
            <v>180000</v>
          </cell>
          <cell r="N50">
            <v>180000</v>
          </cell>
          <cell r="O50">
            <v>110000</v>
          </cell>
          <cell r="Q50">
            <v>803000</v>
          </cell>
          <cell r="R50">
            <v>0</v>
          </cell>
        </row>
        <row r="51">
          <cell r="D51" t="str">
            <v>Ejec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2">
          <cell r="B52">
            <v>4170000902</v>
          </cell>
          <cell r="C52" t="str">
            <v>Colector Vitarte</v>
          </cell>
          <cell r="D52" t="str">
            <v>Prog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2000</v>
          </cell>
          <cell r="K52">
            <v>2000</v>
          </cell>
          <cell r="L52">
            <v>0</v>
          </cell>
          <cell r="M52">
            <v>200000</v>
          </cell>
          <cell r="N52">
            <v>250000</v>
          </cell>
          <cell r="O52">
            <v>250000</v>
          </cell>
          <cell r="P52">
            <v>200000</v>
          </cell>
          <cell r="Q52">
            <v>904000</v>
          </cell>
          <cell r="R52">
            <v>0</v>
          </cell>
        </row>
        <row r="53">
          <cell r="D53" t="str">
            <v>Ejec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</row>
        <row r="54">
          <cell r="B54">
            <v>4170000802</v>
          </cell>
          <cell r="C54" t="str">
            <v>Jose Leal</v>
          </cell>
          <cell r="D54" t="str">
            <v>Prog</v>
          </cell>
          <cell r="E54">
            <v>0</v>
          </cell>
          <cell r="F54">
            <v>0</v>
          </cell>
          <cell r="G54">
            <v>0</v>
          </cell>
          <cell r="H54">
            <v>2500</v>
          </cell>
          <cell r="I54">
            <v>2500</v>
          </cell>
          <cell r="J54">
            <v>0</v>
          </cell>
          <cell r="K54">
            <v>130000</v>
          </cell>
          <cell r="L54">
            <v>160000</v>
          </cell>
          <cell r="M54">
            <v>160000</v>
          </cell>
          <cell r="N54">
            <v>160000</v>
          </cell>
          <cell r="O54">
            <v>140000</v>
          </cell>
          <cell r="P54">
            <v>0</v>
          </cell>
          <cell r="Q54">
            <v>755000</v>
          </cell>
          <cell r="R54">
            <v>0</v>
          </cell>
        </row>
        <row r="55">
          <cell r="D55" t="str">
            <v>Ejec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</row>
        <row r="56">
          <cell r="B56" t="str">
            <v>TOTAL DISPOSICION FINAL</v>
          </cell>
          <cell r="D56" t="str">
            <v>Prog</v>
          </cell>
          <cell r="E56">
            <v>0</v>
          </cell>
          <cell r="F56">
            <v>0</v>
          </cell>
          <cell r="G56">
            <v>50000</v>
          </cell>
          <cell r="H56">
            <v>600</v>
          </cell>
          <cell r="I56">
            <v>41425</v>
          </cell>
          <cell r="J56">
            <v>83130</v>
          </cell>
          <cell r="K56">
            <v>32990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141855</v>
          </cell>
          <cell r="Q56">
            <v>350000</v>
          </cell>
          <cell r="R56">
            <v>0</v>
          </cell>
        </row>
        <row r="57">
          <cell r="D57" t="str">
            <v>Ejec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</row>
        <row r="58">
          <cell r="B58" t="str">
            <v>TOTAL RECOLECCION PRIMARIA</v>
          </cell>
          <cell r="D58" t="str">
            <v>Prog</v>
          </cell>
          <cell r="E58">
            <v>0</v>
          </cell>
          <cell r="F58">
            <v>0</v>
          </cell>
          <cell r="G58">
            <v>3000</v>
          </cell>
          <cell r="H58">
            <v>7000</v>
          </cell>
          <cell r="I58">
            <v>8000</v>
          </cell>
          <cell r="J58">
            <v>2000</v>
          </cell>
          <cell r="K58">
            <v>282000</v>
          </cell>
          <cell r="L58">
            <v>640000</v>
          </cell>
          <cell r="M58">
            <v>940000</v>
          </cell>
          <cell r="N58">
            <v>1090000</v>
          </cell>
          <cell r="O58">
            <v>800000</v>
          </cell>
          <cell r="P58">
            <v>200000</v>
          </cell>
          <cell r="Q58">
            <v>3972000</v>
          </cell>
          <cell r="R58">
            <v>0</v>
          </cell>
        </row>
        <row r="59">
          <cell r="D59" t="str">
            <v>Ejec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</row>
        <row r="61">
          <cell r="C61" t="str">
            <v>Expediente Tecnico</v>
          </cell>
        </row>
        <row r="62">
          <cell r="C62" t="str">
            <v>Convocatoria</v>
          </cell>
        </row>
        <row r="63">
          <cell r="C63" t="str">
            <v>Ejecucion de Obra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8.b.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  <sheetName val="plomo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PAG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rico"/>
      <sheetName val="Ind_Eval"/>
      <sheetName val="Ind_Eval (2)"/>
      <sheetName val="Ind_EE"/>
      <sheetName val="prog2001"/>
      <sheetName val="Definicio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  <sheetName val="pag_3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  <sheetName val="pag_37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  <sheetName val="BASFinP"/>
      <sheetName val="Grafico"/>
      <sheetName val="Banda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  <sheetName val="IECM4303"/>
      <sheetName val="operacione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  <sheetName val="pag_33"/>
      <sheetName val="c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  <sheetName val="Dur"/>
      <sheetName val="Util"/>
      <sheetName val="Pre"/>
      <sheetName val="LTP"/>
      <sheetName val="SOB"/>
      <sheetName val="CDMP"/>
      <sheetName val="EXT"/>
      <sheetName val="SerM"/>
      <sheetName val="BTPMS"/>
      <sheetName val="CDMS"/>
      <sheetName val="SerX"/>
      <sheetName val="BTPMP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16380-1D64-4035-91F1-4D7B72F201F5}">
  <sheetPr codeName="Hoja23">
    <tabColor rgb="FF00FF99"/>
  </sheetPr>
  <dimension ref="A1:K17"/>
  <sheetViews>
    <sheetView showGridLines="0" tabSelected="1" zoomScale="133" zoomScaleNormal="133" workbookViewId="0">
      <selection activeCell="L4" sqref="L4"/>
    </sheetView>
  </sheetViews>
  <sheetFormatPr baseColWidth="10" defaultColWidth="11.453125" defaultRowHeight="10.5" x14ac:dyDescent="0.25"/>
  <cols>
    <col min="1" max="1" width="17.6328125" style="3" customWidth="1"/>
    <col min="2" max="7" width="8" style="26" customWidth="1"/>
    <col min="8" max="10" width="8" style="3" customWidth="1"/>
    <col min="11" max="16384" width="11.453125" style="3"/>
  </cols>
  <sheetData>
    <row r="1" spans="1:11" ht="11.5" x14ac:dyDescent="0.25">
      <c r="A1" s="1" t="s">
        <v>0</v>
      </c>
      <c r="B1" s="2"/>
      <c r="C1" s="2"/>
      <c r="D1" s="2"/>
      <c r="E1" s="2"/>
      <c r="F1" s="2"/>
      <c r="G1" s="2"/>
    </row>
    <row r="2" spans="1:11" ht="12.75" customHeight="1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pans="1:11" x14ac:dyDescent="0.25">
      <c r="A3" s="6"/>
      <c r="B3" s="7"/>
      <c r="C3" s="7"/>
      <c r="D3" s="7"/>
      <c r="E3" s="7"/>
      <c r="F3" s="7"/>
      <c r="G3" s="7"/>
    </row>
    <row r="4" spans="1:11" ht="13" customHeight="1" x14ac:dyDescent="0.25">
      <c r="A4" s="8" t="s">
        <v>2</v>
      </c>
      <c r="B4" s="9">
        <v>2014</v>
      </c>
      <c r="C4" s="9">
        <v>2015</v>
      </c>
      <c r="D4" s="9">
        <v>2016</v>
      </c>
      <c r="E4" s="9">
        <v>2017</v>
      </c>
      <c r="F4" s="9">
        <v>2018</v>
      </c>
      <c r="G4" s="9">
        <v>2019</v>
      </c>
      <c r="H4" s="9">
        <v>2020</v>
      </c>
      <c r="I4" s="9">
        <v>2021</v>
      </c>
      <c r="J4" s="9">
        <v>2022</v>
      </c>
    </row>
    <row r="5" spans="1:11" ht="16" customHeight="1" x14ac:dyDescent="0.25">
      <c r="A5" s="10" t="s">
        <v>3</v>
      </c>
      <c r="B5" s="11">
        <f t="shared" ref="B5:F5" si="0">B6+B7+B8+B9+B10+B13</f>
        <v>23506</v>
      </c>
      <c r="C5" s="11">
        <f t="shared" si="0"/>
        <v>23490</v>
      </c>
      <c r="D5" s="11">
        <f t="shared" si="0"/>
        <v>23504</v>
      </c>
      <c r="E5" s="11">
        <f t="shared" si="0"/>
        <v>23689</v>
      </c>
      <c r="F5" s="11">
        <f t="shared" si="0"/>
        <v>23822</v>
      </c>
      <c r="G5" s="11">
        <v>25169</v>
      </c>
      <c r="H5" s="11">
        <v>25464</v>
      </c>
      <c r="I5" s="11">
        <f>SUM(I6:I13)</f>
        <v>27267</v>
      </c>
      <c r="J5" s="11">
        <f>SUM(J6:J13)</f>
        <v>27376</v>
      </c>
    </row>
    <row r="6" spans="1:11" x14ac:dyDescent="0.25">
      <c r="A6" s="12" t="s">
        <v>4</v>
      </c>
      <c r="B6" s="13">
        <v>624</v>
      </c>
      <c r="C6" s="13">
        <v>588</v>
      </c>
      <c r="D6" s="14">
        <v>588</v>
      </c>
      <c r="E6" s="15">
        <v>603</v>
      </c>
      <c r="F6" s="15">
        <v>622</v>
      </c>
      <c r="G6" s="15">
        <v>626</v>
      </c>
      <c r="H6" s="14">
        <v>636</v>
      </c>
      <c r="I6" s="14">
        <f>H6+12</f>
        <v>648</v>
      </c>
      <c r="J6" s="14">
        <f>H6+7</f>
        <v>643</v>
      </c>
    </row>
    <row r="7" spans="1:11" x14ac:dyDescent="0.25">
      <c r="A7" s="12" t="s">
        <v>5</v>
      </c>
      <c r="B7" s="13">
        <v>446</v>
      </c>
      <c r="C7" s="16">
        <v>452</v>
      </c>
      <c r="D7" s="16">
        <v>455</v>
      </c>
      <c r="E7" s="16">
        <v>467</v>
      </c>
      <c r="F7" s="16">
        <v>469</v>
      </c>
      <c r="G7" s="16">
        <v>474</v>
      </c>
      <c r="H7" s="14">
        <v>488</v>
      </c>
      <c r="I7" s="14">
        <f>H7+10</f>
        <v>498</v>
      </c>
      <c r="J7" s="14">
        <f>H7+8</f>
        <v>496</v>
      </c>
    </row>
    <row r="8" spans="1:11" x14ac:dyDescent="0.25">
      <c r="A8" s="12" t="s">
        <v>6</v>
      </c>
      <c r="B8" s="14">
        <v>1847</v>
      </c>
      <c r="C8" s="14">
        <v>1849</v>
      </c>
      <c r="D8" s="14">
        <v>1852</v>
      </c>
      <c r="E8" s="14">
        <v>1857</v>
      </c>
      <c r="F8" s="14">
        <v>1857</v>
      </c>
      <c r="G8" s="14">
        <v>1857</v>
      </c>
      <c r="H8" s="14">
        <v>1878</v>
      </c>
      <c r="I8" s="14">
        <v>1881</v>
      </c>
      <c r="J8" s="14">
        <v>1892</v>
      </c>
    </row>
    <row r="9" spans="1:11" x14ac:dyDescent="0.25">
      <c r="A9" s="12" t="s">
        <v>7</v>
      </c>
      <c r="B9" s="14">
        <v>525</v>
      </c>
      <c r="C9" s="14">
        <v>537</v>
      </c>
      <c r="D9" s="14">
        <v>545</v>
      </c>
      <c r="E9" s="14">
        <v>551</v>
      </c>
      <c r="F9" s="14">
        <v>559</v>
      </c>
      <c r="G9" s="14">
        <v>559</v>
      </c>
      <c r="H9" s="14">
        <v>569</v>
      </c>
      <c r="I9" s="14">
        <v>569</v>
      </c>
      <c r="J9" s="14">
        <v>569</v>
      </c>
    </row>
    <row r="10" spans="1:11" x14ac:dyDescent="0.25">
      <c r="A10" s="12" t="s">
        <v>8</v>
      </c>
      <c r="B10" s="14">
        <v>1064</v>
      </c>
      <c r="C10" s="14">
        <v>1064</v>
      </c>
      <c r="D10" s="14">
        <v>1064</v>
      </c>
      <c r="E10" s="14">
        <v>1064</v>
      </c>
      <c r="F10" s="14">
        <v>1141</v>
      </c>
      <c r="G10" s="14">
        <v>1141</v>
      </c>
      <c r="H10" s="14">
        <v>1141</v>
      </c>
      <c r="I10" s="14">
        <v>1141</v>
      </c>
      <c r="J10" s="14">
        <v>1141</v>
      </c>
    </row>
    <row r="11" spans="1:11" x14ac:dyDescent="0.25">
      <c r="A11" s="12" t="s">
        <v>9</v>
      </c>
      <c r="B11" s="14" t="s">
        <v>10</v>
      </c>
      <c r="C11" s="14" t="s">
        <v>10</v>
      </c>
      <c r="D11" s="14" t="s">
        <v>10</v>
      </c>
      <c r="E11" s="14" t="s">
        <v>10</v>
      </c>
      <c r="F11" s="14" t="s">
        <v>10</v>
      </c>
      <c r="G11" s="14">
        <v>1090</v>
      </c>
      <c r="H11" s="14">
        <v>942</v>
      </c>
      <c r="I11" s="14">
        <v>942</v>
      </c>
      <c r="J11" s="14">
        <v>942</v>
      </c>
    </row>
    <row r="12" spans="1:11" x14ac:dyDescent="0.25">
      <c r="A12" s="17" t="s">
        <v>11</v>
      </c>
      <c r="B12" s="14" t="s">
        <v>10</v>
      </c>
      <c r="C12" s="14" t="s">
        <v>10</v>
      </c>
      <c r="D12" s="14" t="s">
        <v>10</v>
      </c>
      <c r="E12" s="14" t="s">
        <v>10</v>
      </c>
      <c r="F12" s="14" t="s">
        <v>10</v>
      </c>
      <c r="G12" s="14" t="s">
        <v>10</v>
      </c>
      <c r="H12" s="14">
        <v>388</v>
      </c>
      <c r="I12" s="14">
        <v>388</v>
      </c>
      <c r="J12" s="14">
        <v>388</v>
      </c>
    </row>
    <row r="13" spans="1:11" x14ac:dyDescent="0.25">
      <c r="A13" s="18" t="s">
        <v>12</v>
      </c>
      <c r="B13" s="19">
        <v>19000</v>
      </c>
      <c r="C13" s="19">
        <v>19000</v>
      </c>
      <c r="D13" s="19">
        <v>19000</v>
      </c>
      <c r="E13" s="19">
        <v>19147</v>
      </c>
      <c r="F13" s="19">
        <v>19174</v>
      </c>
      <c r="G13" s="19">
        <v>19422</v>
      </c>
      <c r="H13" s="19">
        <v>19422</v>
      </c>
      <c r="I13" s="19">
        <v>21200</v>
      </c>
      <c r="J13" s="19">
        <v>21305</v>
      </c>
    </row>
    <row r="14" spans="1:11" ht="15" customHeight="1" x14ac:dyDescent="0.25">
      <c r="A14" s="20" t="s">
        <v>13</v>
      </c>
      <c r="B14" s="14"/>
      <c r="C14" s="14"/>
      <c r="D14" s="14"/>
      <c r="E14" s="14"/>
      <c r="F14" s="14"/>
      <c r="G14" s="14"/>
    </row>
    <row r="15" spans="1:11" ht="36.75" customHeight="1" x14ac:dyDescent="0.25">
      <c r="A15" s="27" t="s">
        <v>14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11" s="22" customFormat="1" ht="12" customHeight="1" x14ac:dyDescent="0.35">
      <c r="A16" s="27" t="s">
        <v>15</v>
      </c>
      <c r="B16" s="28"/>
      <c r="C16" s="28"/>
      <c r="D16" s="28"/>
      <c r="E16" s="28"/>
      <c r="F16" s="28"/>
      <c r="G16" s="28"/>
      <c r="H16" s="28"/>
      <c r="I16" s="28"/>
      <c r="J16" s="28"/>
      <c r="K16" s="21"/>
    </row>
    <row r="17" spans="1:7" ht="12" customHeight="1" x14ac:dyDescent="0.25">
      <c r="A17" s="23" t="s">
        <v>16</v>
      </c>
      <c r="B17" s="24"/>
      <c r="C17" s="13"/>
      <c r="D17" s="13"/>
      <c r="E17" s="13"/>
      <c r="F17" s="25"/>
      <c r="G17" s="25"/>
    </row>
  </sheetData>
  <mergeCells count="2">
    <mergeCell ref="A15:J15"/>
    <mergeCell ref="A16:J16"/>
  </mergeCells>
  <pageMargins left="0.9055118110236221" right="0.70866141732283472" top="0.94488188976377963" bottom="0.9448818897637796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</vt:lpstr>
      <vt:lpstr>'23'!Área_de_impresión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Quispe</dc:creator>
  <cp:lastModifiedBy>Eliana Quispe</cp:lastModifiedBy>
  <dcterms:created xsi:type="dcterms:W3CDTF">2024-12-19T04:28:59Z</dcterms:created>
  <dcterms:modified xsi:type="dcterms:W3CDTF">2024-12-19T04:37:39Z</dcterms:modified>
</cp:coreProperties>
</file>